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ü\Desktop\2019\Sınav Programları\"/>
    </mc:Choice>
  </mc:AlternateContent>
  <bookViews>
    <workbookView xWindow="0" yWindow="0" windowWidth="21600" windowHeight="9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J33" i="1"/>
  <c r="Q32" i="1"/>
  <c r="J32" i="1"/>
  <c r="Q31" i="1"/>
  <c r="J31" i="1"/>
  <c r="Q30" i="1"/>
  <c r="J30" i="1"/>
  <c r="Q28" i="1"/>
  <c r="J28" i="1"/>
  <c r="Q27" i="1"/>
  <c r="J27" i="1"/>
  <c r="Q26" i="1"/>
  <c r="J26" i="1"/>
  <c r="Q24" i="1"/>
  <c r="J24" i="1"/>
  <c r="Q23" i="1"/>
  <c r="J23" i="1"/>
  <c r="Q21" i="1"/>
  <c r="J21" i="1"/>
  <c r="Q20" i="1"/>
  <c r="J20" i="1"/>
  <c r="Q18" i="1"/>
  <c r="J18" i="1"/>
  <c r="Q17" i="1"/>
  <c r="J17" i="1"/>
  <c r="Q15" i="1"/>
  <c r="J15" i="1"/>
  <c r="Q14" i="1"/>
  <c r="J14" i="1"/>
  <c r="Q12" i="1"/>
  <c r="J12" i="1"/>
  <c r="Q11" i="1"/>
  <c r="J11" i="1"/>
  <c r="Q9" i="1"/>
  <c r="J9" i="1"/>
  <c r="Q8" i="1"/>
  <c r="J8" i="1"/>
  <c r="Q6" i="1"/>
  <c r="J6" i="1"/>
  <c r="Q5" i="1"/>
  <c r="J5" i="1"/>
</calcChain>
</file>

<file path=xl/sharedStrings.xml><?xml version="1.0" encoding="utf-8"?>
<sst xmlns="http://schemas.openxmlformats.org/spreadsheetml/2006/main" count="129" uniqueCount="107">
  <si>
    <t>SAÜ. MÜH. FAK. MAKİNE MÜHENDİSLİĞİ BÖLÜMÜ</t>
  </si>
  <si>
    <r>
      <t xml:space="preserve">2021-2022 BAHAR YARIYILI </t>
    </r>
    <r>
      <rPr>
        <b/>
        <u/>
        <sz val="20"/>
        <rFont val="Times New Roman"/>
        <family val="1"/>
        <charset val="162"/>
      </rPr>
      <t>FİNAL SINAV PROGRAMI</t>
    </r>
  </si>
  <si>
    <t>Tarih</t>
  </si>
  <si>
    <t>Saat</t>
  </si>
  <si>
    <t>Ders Kodu</t>
  </si>
  <si>
    <t>Dersin Adı</t>
  </si>
  <si>
    <t>Öğretim Elemanı</t>
  </si>
  <si>
    <t>Sınıf</t>
  </si>
  <si>
    <t>IÖ</t>
  </si>
  <si>
    <t>IIÖ</t>
  </si>
  <si>
    <t>Toplam</t>
  </si>
  <si>
    <t>Gözetmen</t>
  </si>
  <si>
    <t>Göz.Say.</t>
  </si>
  <si>
    <t>23.05.2022
PAZARTESİ</t>
  </si>
  <si>
    <t>MKM523</t>
  </si>
  <si>
    <t>BİLGİSAYAR DESTEKLİ METAL ŞEKİLLENDİRME TEKNOLOJİSİ</t>
  </si>
  <si>
    <t>DOÇ. DR. OSMAN HAMDİ METE</t>
  </si>
  <si>
    <t>7210(32)</t>
  </si>
  <si>
    <t>CÇ</t>
  </si>
  <si>
    <t>MKM563</t>
  </si>
  <si>
    <t>BOYUT ANALİZİ VE BENZERLİK</t>
  </si>
  <si>
    <t>DOÇ. DR. UFUK DURMAZ</t>
  </si>
  <si>
    <t>7212(20)</t>
  </si>
  <si>
    <t>CS</t>
  </si>
  <si>
    <t>25.05.2022
ÇARŞAMBA</t>
  </si>
  <si>
    <t>MKM526</t>
  </si>
  <si>
    <t>BİYOMEKANİK</t>
  </si>
  <si>
    <t>DOÇ. DR. AKIN OĞUZ KAPTI</t>
  </si>
  <si>
    <t>7314(20)</t>
  </si>
  <si>
    <t>ME</t>
  </si>
  <si>
    <t>MKM583</t>
  </si>
  <si>
    <t>EKLEMELİ ÜRETİM TEKNOLOJİLERİ</t>
  </si>
  <si>
    <t>Prof.Dr. OSMAN İYİBİLGİN</t>
  </si>
  <si>
    <t>7317(20)</t>
  </si>
  <si>
    <t>ŞY</t>
  </si>
  <si>
    <t>26.05.2022
 PERŞEMBE</t>
  </si>
  <si>
    <t>MKM550</t>
  </si>
  <si>
    <t>HESAPLAMALI AKIŞKANLAR MEKANİĞİ</t>
  </si>
  <si>
    <t>PROF. DR. TAHSİN ENGİN</t>
  </si>
  <si>
    <t>MES</t>
  </si>
  <si>
    <t>MKM546</t>
  </si>
  <si>
    <t>İÇTEN YANMALI MOTORLARDA AŞIRI DOLDURMA</t>
  </si>
  <si>
    <t>PROF. DR. HALİT YAŞAR</t>
  </si>
  <si>
    <t>7209(20)</t>
  </si>
  <si>
    <t>27.05.2022
CUMA</t>
  </si>
  <si>
    <t>MKM547</t>
  </si>
  <si>
    <t>İLERİ MODELLEME TEKNİKLERİ</t>
  </si>
  <si>
    <t>PROF. DR. HAKAN SERHAD SOYHAN</t>
  </si>
  <si>
    <t>7315(32)</t>
  </si>
  <si>
    <t>Öİ</t>
  </si>
  <si>
    <t>MKM518</t>
  </si>
  <si>
    <t>KAYNAK MÜHENDİSLİĞİ</t>
  </si>
  <si>
    <t>PROF. DR. AHMET OĞUR</t>
  </si>
  <si>
    <t>SÖ</t>
  </si>
  <si>
    <t>30.05.2022
PAZARTESİ</t>
  </si>
  <si>
    <t>MKM584</t>
  </si>
  <si>
    <t>MALZEMELERİN MEKANİK DAVRANIŞI</t>
  </si>
  <si>
    <t>DOÇ. DR. SEÇİL EKŞİ</t>
  </si>
  <si>
    <t>7313(32)</t>
  </si>
  <si>
    <t>OY</t>
  </si>
  <si>
    <t>MKM501</t>
  </si>
  <si>
    <t>MÜHENDİSLİK MATEMATİĞİ</t>
  </si>
  <si>
    <t>PROF. DR. EKREM BÜYÜKKAYA</t>
  </si>
  <si>
    <t>7210(32) - 7212(20)</t>
  </si>
  <si>
    <t>Sİ</t>
  </si>
  <si>
    <t>MSO</t>
  </si>
  <si>
    <t>31.05.2022
SALI</t>
  </si>
  <si>
    <t>MKM553</t>
  </si>
  <si>
    <t>MÜHENDİSLİKTE DENEYSEL YÖNTEMLER</t>
  </si>
  <si>
    <t>DOÇ. DR. ÜNAL UYSAL</t>
  </si>
  <si>
    <t>7313(20)</t>
  </si>
  <si>
    <t>MKM520</t>
  </si>
  <si>
    <t>SONLU ELEMANLAR TEKNİĞİ</t>
  </si>
  <si>
    <t>DR. ÖĞR. ÜYESİ İ. KUTAY YILMAZÇOBAN</t>
  </si>
  <si>
    <t>AA</t>
  </si>
  <si>
    <t>01.06.2022
ÇARŞAMBA</t>
  </si>
  <si>
    <t>MKM507</t>
  </si>
  <si>
    <t>TRİBOLOJİ</t>
  </si>
  <si>
    <t>PROF. DR. VAHDET UÇAR</t>
  </si>
  <si>
    <t>MKM503</t>
  </si>
  <si>
    <t>CAD / CAM</t>
  </si>
  <si>
    <t>DOÇ. DR. MURAT ÖZSOT</t>
  </si>
  <si>
    <t>7209(20) - 7212(20)</t>
  </si>
  <si>
    <t>YK</t>
  </si>
  <si>
    <t>02.06.2022
PERŞEMBE</t>
  </si>
  <si>
    <t>MKM582</t>
  </si>
  <si>
    <t>UZAY TEKNOLOJİLERİ VE EKONOMİ</t>
  </si>
  <si>
    <t>PROF. DR. NEDİM SÖZBİR</t>
  </si>
  <si>
    <t>MÖ</t>
  </si>
  <si>
    <t>MKM560</t>
  </si>
  <si>
    <t>YOĞUŞTURUCULAR VE BUHARLAŞTIRICILAR</t>
  </si>
  <si>
    <t>PROF. DR. NEZAKET PARLAK</t>
  </si>
  <si>
    <t>MKM601</t>
  </si>
  <si>
    <t>ELASTİSİTE VE PLASTİSİTE TEORİLERİ</t>
  </si>
  <si>
    <t>PROF. DR. MEHMET FIRAT</t>
  </si>
  <si>
    <t>03.06.2022
CUMA</t>
  </si>
  <si>
    <t>MKM502</t>
  </si>
  <si>
    <t>MEKANİK SİSTEMLER DİNAMİĞİ</t>
  </si>
  <si>
    <t>Prof.Dr. RECEP KOZAN</t>
  </si>
  <si>
    <t>MKM606</t>
  </si>
  <si>
    <t>İLERİ ISI VE KÜTLE GEÇİŞİ</t>
  </si>
  <si>
    <t>DR. ÖĞR. ÜYESİ HASAN KÜÇÜK</t>
  </si>
  <si>
    <t>MKM500</t>
  </si>
  <si>
    <t>BİLİMSEL ARAŞTIRMA TEKNİKLERİ VE SEMİNER</t>
  </si>
  <si>
    <t>DR. ÖĞR. ÜYESİ AYSUN TİRYAKİ EĞRİSÖĞÜT</t>
  </si>
  <si>
    <t>MKM600</t>
  </si>
  <si>
    <t>PROF. DR. İMDAT TAYMAZ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</si>
</sst>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9"/>
      <name val="Arial Tur"/>
      <charset val="162"/>
    </font>
    <font>
      <b/>
      <sz val="9"/>
      <name val="Arial"/>
      <family val="2"/>
      <charset val="162"/>
    </font>
    <font>
      <b/>
      <sz val="9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u/>
      <sz val="20"/>
      <name val="Times New Roman"/>
      <family val="1"/>
      <charset val="162"/>
    </font>
    <font>
      <b/>
      <sz val="11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20" fontId="9" fillId="3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20" fontId="9" fillId="3" borderId="23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9" fillId="2" borderId="22" xfId="0" applyNumberFormat="1" applyFont="1" applyFill="1" applyBorder="1" applyAlignment="1">
      <alignment vertical="center"/>
    </xf>
    <xf numFmtId="0" fontId="9" fillId="2" borderId="14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20" fontId="9" fillId="3" borderId="27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20" fontId="9" fillId="3" borderId="28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vertical="center"/>
    </xf>
    <xf numFmtId="0" fontId="9" fillId="3" borderId="30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>
      <alignment vertical="center"/>
    </xf>
    <xf numFmtId="0" fontId="9" fillId="2" borderId="33" xfId="0" applyNumberFormat="1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20" fontId="9" fillId="3" borderId="3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7" xfId="0" applyNumberFormat="1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 wrapText="1"/>
    </xf>
    <xf numFmtId="20" fontId="9" fillId="3" borderId="3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20" fontId="9" fillId="3" borderId="40" xfId="0" applyNumberFormat="1" applyFont="1" applyFill="1" applyBorder="1" applyAlignment="1">
      <alignment vertical="center"/>
    </xf>
    <xf numFmtId="0" fontId="10" fillId="2" borderId="41" xfId="0" applyNumberFormat="1" applyFont="1" applyFill="1" applyBorder="1" applyAlignment="1">
      <alignment vertical="center"/>
    </xf>
    <xf numFmtId="0" fontId="10" fillId="2" borderId="42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20" fontId="9" fillId="3" borderId="43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44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vertical="center"/>
    </xf>
    <xf numFmtId="0" fontId="10" fillId="2" borderId="26" xfId="0" applyNumberFormat="1" applyFont="1" applyFill="1" applyBorder="1" applyAlignment="1">
      <alignment vertical="center"/>
    </xf>
    <xf numFmtId="0" fontId="10" fillId="2" borderId="33" xfId="0" applyNumberFormat="1" applyFont="1" applyFill="1" applyBorder="1" applyAlignment="1">
      <alignment vertical="center"/>
    </xf>
    <xf numFmtId="0" fontId="10" fillId="2" borderId="34" xfId="0" applyNumberFormat="1" applyFont="1" applyFill="1" applyBorder="1" applyAlignment="1">
      <alignment vertical="center"/>
    </xf>
    <xf numFmtId="20" fontId="9" fillId="3" borderId="45" xfId="0" applyNumberFormat="1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left" vertical="center"/>
    </xf>
    <xf numFmtId="0" fontId="9" fillId="3" borderId="30" xfId="0" applyNumberFormat="1" applyFont="1" applyFill="1" applyBorder="1" applyAlignment="1">
      <alignment vertical="center"/>
    </xf>
    <xf numFmtId="0" fontId="9" fillId="3" borderId="46" xfId="0" applyNumberFormat="1" applyFont="1" applyFill="1" applyBorder="1" applyAlignment="1">
      <alignment horizontal="center" vertical="center"/>
    </xf>
    <xf numFmtId="20" fontId="9" fillId="3" borderId="47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NumberFormat="1" applyFont="1" applyFill="1" applyBorder="1" applyAlignment="1">
      <alignment horizontal="center" vertical="center"/>
    </xf>
    <xf numFmtId="0" fontId="9" fillId="3" borderId="49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20" fontId="9" fillId="4" borderId="51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9" fillId="4" borderId="48" xfId="0" applyNumberFormat="1" applyFont="1" applyFill="1" applyBorder="1" applyAlignment="1">
      <alignment horizontal="center" vertical="center"/>
    </xf>
    <xf numFmtId="0" fontId="9" fillId="4" borderId="49" xfId="0" applyNumberFormat="1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20" fontId="9" fillId="4" borderId="36" xfId="0" applyNumberFormat="1" applyFont="1" applyFill="1" applyBorder="1" applyAlignment="1">
      <alignment vertical="center"/>
    </xf>
    <xf numFmtId="0" fontId="9" fillId="4" borderId="37" xfId="0" applyNumberFormat="1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20" fontId="9" fillId="3" borderId="51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 wrapText="1"/>
    </xf>
    <xf numFmtId="20" fontId="9" fillId="4" borderId="53" xfId="0" applyNumberFormat="1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4"/>
  <sheetViews>
    <sheetView tabSelected="1" zoomScale="70" zoomScaleNormal="70" workbookViewId="0">
      <selection sqref="A1:XFD1048576"/>
    </sheetView>
  </sheetViews>
  <sheetFormatPr defaultColWidth="9.140625" defaultRowHeight="12" x14ac:dyDescent="0.25"/>
  <cols>
    <col min="1" max="1" width="3.7109375" style="9" customWidth="1"/>
    <col min="2" max="2" width="16" style="124" customWidth="1"/>
    <col min="3" max="3" width="7.7109375" style="125" bestFit="1" customWidth="1"/>
    <col min="4" max="4" width="12.5703125" style="126" bestFit="1" customWidth="1"/>
    <col min="5" max="5" width="65" style="127" customWidth="1"/>
    <col min="6" max="6" width="57.85546875" style="128" bestFit="1" customWidth="1"/>
    <col min="7" max="7" width="59.140625" style="124" bestFit="1" customWidth="1"/>
    <col min="8" max="9" width="6.140625" style="124" customWidth="1"/>
    <col min="10" max="10" width="9.7109375" style="124" customWidth="1"/>
    <col min="11" max="16" width="6.7109375" style="124" customWidth="1"/>
    <col min="17" max="17" width="11.7109375" style="124" bestFit="1" customWidth="1"/>
    <col min="18" max="19" width="3.7109375" style="8" customWidth="1"/>
    <col min="20" max="84" width="9.140625" style="8"/>
    <col min="85" max="16384" width="9.140625" style="9"/>
  </cols>
  <sheetData>
    <row r="1" spans="1:84" ht="12.75" thickBot="1" x14ac:dyDescent="0.3">
      <c r="A1" s="1"/>
      <c r="B1" s="2"/>
      <c r="C1" s="3"/>
      <c r="D1" s="4"/>
      <c r="E1" s="5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"/>
    </row>
    <row r="2" spans="1:84" s="17" customFormat="1" ht="21" thickTop="1" x14ac:dyDescent="0.25">
      <c r="A2" s="10"/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6"/>
    </row>
    <row r="3" spans="1:84" s="17" customFormat="1" ht="26.25" thickBot="1" x14ac:dyDescent="0.3">
      <c r="A3" s="10"/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6"/>
    </row>
    <row r="4" spans="1:84" s="32" customFormat="1" ht="19.5" thickBot="1" x14ac:dyDescent="0.3">
      <c r="A4" s="21"/>
      <c r="B4" s="22" t="s">
        <v>2</v>
      </c>
      <c r="C4" s="23" t="s">
        <v>3</v>
      </c>
      <c r="D4" s="24" t="s">
        <v>4</v>
      </c>
      <c r="E4" s="25" t="s">
        <v>5</v>
      </c>
      <c r="F4" s="25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6" t="s">
        <v>11</v>
      </c>
      <c r="L4" s="27"/>
      <c r="M4" s="27"/>
      <c r="N4" s="27"/>
      <c r="O4" s="27"/>
      <c r="P4" s="27"/>
      <c r="Q4" s="28" t="s">
        <v>12</v>
      </c>
      <c r="R4" s="2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1"/>
    </row>
    <row r="5" spans="1:84" s="32" customFormat="1" ht="15.75" x14ac:dyDescent="0.25">
      <c r="A5" s="33"/>
      <c r="B5" s="34" t="s">
        <v>13</v>
      </c>
      <c r="C5" s="35">
        <v>0.375</v>
      </c>
      <c r="D5" s="36" t="s">
        <v>14</v>
      </c>
      <c r="E5" s="37" t="s">
        <v>15</v>
      </c>
      <c r="F5" s="37" t="s">
        <v>16</v>
      </c>
      <c r="G5" s="38" t="s">
        <v>17</v>
      </c>
      <c r="H5" s="38">
        <v>28</v>
      </c>
      <c r="I5" s="38">
        <v>0</v>
      </c>
      <c r="J5" s="38">
        <f>I5+H5</f>
        <v>28</v>
      </c>
      <c r="K5" s="39" t="s">
        <v>18</v>
      </c>
      <c r="L5" s="39"/>
      <c r="M5" s="39"/>
      <c r="N5" s="39"/>
      <c r="O5" s="39"/>
      <c r="P5" s="40"/>
      <c r="Q5" s="41">
        <f t="shared" ref="Q5:Q6" si="0">COUNTA(K5:P5)</f>
        <v>1</v>
      </c>
      <c r="R5" s="33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1"/>
    </row>
    <row r="6" spans="1:84" s="50" customFormat="1" ht="16.5" thickBot="1" x14ac:dyDescent="0.3">
      <c r="A6" s="7"/>
      <c r="B6" s="42"/>
      <c r="C6" s="43">
        <v>0.66666666666666663</v>
      </c>
      <c r="D6" s="44" t="s">
        <v>19</v>
      </c>
      <c r="E6" s="45" t="s">
        <v>20</v>
      </c>
      <c r="F6" s="45" t="s">
        <v>21</v>
      </c>
      <c r="G6" s="46" t="s">
        <v>22</v>
      </c>
      <c r="H6" s="46">
        <v>7</v>
      </c>
      <c r="I6" s="46">
        <v>0</v>
      </c>
      <c r="J6" s="46">
        <f t="shared" ref="J6" si="1">SUM(H6+I6)</f>
        <v>7</v>
      </c>
      <c r="K6" s="47" t="s">
        <v>23</v>
      </c>
      <c r="L6" s="47"/>
      <c r="M6" s="47"/>
      <c r="N6" s="47"/>
      <c r="O6" s="47"/>
      <c r="P6" s="47"/>
      <c r="Q6" s="48">
        <f t="shared" si="0"/>
        <v>1</v>
      </c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49"/>
    </row>
    <row r="7" spans="1:84" s="50" customFormat="1" ht="16.5" thickBot="1" x14ac:dyDescent="0.3">
      <c r="A7" s="7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49"/>
    </row>
    <row r="8" spans="1:84" s="50" customFormat="1" ht="15.75" x14ac:dyDescent="0.25">
      <c r="A8" s="7"/>
      <c r="B8" s="34" t="s">
        <v>24</v>
      </c>
      <c r="C8" s="54">
        <v>0.375</v>
      </c>
      <c r="D8" s="55" t="s">
        <v>25</v>
      </c>
      <c r="E8" s="37" t="s">
        <v>26</v>
      </c>
      <c r="F8" s="55" t="s">
        <v>27</v>
      </c>
      <c r="G8" s="38" t="s">
        <v>28</v>
      </c>
      <c r="H8" s="38">
        <v>9</v>
      </c>
      <c r="I8" s="38">
        <v>0</v>
      </c>
      <c r="J8" s="38">
        <f t="shared" ref="J8" si="2">SUM(H8+I8)</f>
        <v>9</v>
      </c>
      <c r="K8" s="39" t="s">
        <v>29</v>
      </c>
      <c r="L8" s="39"/>
      <c r="M8" s="39"/>
      <c r="N8" s="39"/>
      <c r="O8" s="39"/>
      <c r="P8" s="39"/>
      <c r="Q8" s="41">
        <f t="shared" ref="Q8:Q9" si="3">COUNTA(K8:P8)</f>
        <v>1</v>
      </c>
      <c r="R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49"/>
    </row>
    <row r="9" spans="1:84" s="50" customFormat="1" ht="16.5" thickBot="1" x14ac:dyDescent="0.3">
      <c r="A9" s="7"/>
      <c r="B9" s="56"/>
      <c r="C9" s="57">
        <v>0.66666666666666663</v>
      </c>
      <c r="D9" s="58" t="s">
        <v>30</v>
      </c>
      <c r="E9" s="59" t="s">
        <v>31</v>
      </c>
      <c r="F9" s="60" t="s">
        <v>32</v>
      </c>
      <c r="G9" s="61" t="s">
        <v>33</v>
      </c>
      <c r="H9" s="62">
        <v>7</v>
      </c>
      <c r="I9" s="62">
        <v>0</v>
      </c>
      <c r="J9" s="62">
        <f>SUM(H9+I9)</f>
        <v>7</v>
      </c>
      <c r="K9" s="61" t="s">
        <v>34</v>
      </c>
      <c r="L9" s="61"/>
      <c r="M9" s="61"/>
      <c r="N9" s="61"/>
      <c r="O9" s="61"/>
      <c r="P9" s="61"/>
      <c r="Q9" s="63">
        <f t="shared" si="3"/>
        <v>1</v>
      </c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49"/>
    </row>
    <row r="10" spans="1:84" s="50" customFormat="1" ht="16.5" thickBot="1" x14ac:dyDescent="0.3">
      <c r="A10" s="7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7"/>
      <c r="S10" s="6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49"/>
    </row>
    <row r="11" spans="1:84" s="50" customFormat="1" ht="15.75" x14ac:dyDescent="0.25">
      <c r="A11" s="7"/>
      <c r="B11" s="69" t="s">
        <v>35</v>
      </c>
      <c r="C11" s="70">
        <v>0.375</v>
      </c>
      <c r="D11" s="71" t="s">
        <v>36</v>
      </c>
      <c r="E11" s="72" t="s">
        <v>37</v>
      </c>
      <c r="F11" s="73" t="s">
        <v>38</v>
      </c>
      <c r="G11" s="74" t="s">
        <v>33</v>
      </c>
      <c r="H11" s="71">
        <v>11</v>
      </c>
      <c r="I11" s="71">
        <v>0</v>
      </c>
      <c r="J11" s="38">
        <f t="shared" ref="J11" si="4">SUM(H11+I11)</f>
        <v>11</v>
      </c>
      <c r="K11" s="71" t="s">
        <v>39</v>
      </c>
      <c r="L11" s="71"/>
      <c r="M11" s="71"/>
      <c r="N11" s="71"/>
      <c r="O11" s="71"/>
      <c r="P11" s="75"/>
      <c r="Q11" s="76">
        <f t="shared" ref="Q11:Q12" si="5">COUNTA(K11:P11)</f>
        <v>1</v>
      </c>
      <c r="R11" s="67"/>
      <c r="S11" s="6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49"/>
    </row>
    <row r="12" spans="1:84" s="50" customFormat="1" ht="16.5" thickBot="1" x14ac:dyDescent="0.3">
      <c r="A12" s="7"/>
      <c r="B12" s="77"/>
      <c r="C12" s="78">
        <v>0.66666666666666663</v>
      </c>
      <c r="D12" s="79" t="s">
        <v>40</v>
      </c>
      <c r="E12" s="80" t="s">
        <v>41</v>
      </c>
      <c r="F12" s="80" t="s">
        <v>42</v>
      </c>
      <c r="G12" s="74" t="s">
        <v>43</v>
      </c>
      <c r="H12" s="74">
        <v>10</v>
      </c>
      <c r="I12" s="74">
        <v>0</v>
      </c>
      <c r="J12" s="74">
        <f>SUM(H12+I12)</f>
        <v>10</v>
      </c>
      <c r="K12" s="71" t="s">
        <v>18</v>
      </c>
      <c r="L12" s="71"/>
      <c r="M12" s="71"/>
      <c r="N12" s="71"/>
      <c r="O12" s="71"/>
      <c r="P12" s="71"/>
      <c r="Q12" s="76">
        <f t="shared" si="5"/>
        <v>1</v>
      </c>
      <c r="R12" s="67"/>
      <c r="S12" s="6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49"/>
    </row>
    <row r="13" spans="1:84" s="50" customFormat="1" ht="16.5" thickBot="1" x14ac:dyDescent="0.3">
      <c r="A13" s="7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7"/>
      <c r="S13" s="6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49"/>
    </row>
    <row r="14" spans="1:84" s="50" customFormat="1" ht="15.75" x14ac:dyDescent="0.25">
      <c r="A14" s="7"/>
      <c r="B14" s="69" t="s">
        <v>44</v>
      </c>
      <c r="C14" s="54">
        <v>0.375</v>
      </c>
      <c r="D14" s="55" t="s">
        <v>45</v>
      </c>
      <c r="E14" s="37" t="s">
        <v>46</v>
      </c>
      <c r="F14" s="55" t="s">
        <v>47</v>
      </c>
      <c r="G14" s="38" t="s">
        <v>48</v>
      </c>
      <c r="H14" s="38">
        <v>19</v>
      </c>
      <c r="I14" s="38">
        <v>0</v>
      </c>
      <c r="J14" s="38">
        <f t="shared" ref="J14:J15" si="6">SUM(H14+I14)</f>
        <v>19</v>
      </c>
      <c r="K14" s="39" t="s">
        <v>49</v>
      </c>
      <c r="L14" s="39"/>
      <c r="M14" s="39"/>
      <c r="N14" s="39"/>
      <c r="O14" s="39"/>
      <c r="P14" s="40"/>
      <c r="Q14" s="41">
        <f t="shared" ref="Q14:Q15" si="7">COUNTA(K14:P14)</f>
        <v>1</v>
      </c>
      <c r="R14" s="67"/>
      <c r="S14" s="6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49"/>
    </row>
    <row r="15" spans="1:84" s="50" customFormat="1" ht="16.5" thickBot="1" x14ac:dyDescent="0.3">
      <c r="A15" s="7"/>
      <c r="B15" s="77"/>
      <c r="C15" s="81">
        <v>0.6875</v>
      </c>
      <c r="D15" s="60" t="s">
        <v>50</v>
      </c>
      <c r="E15" s="59" t="s">
        <v>51</v>
      </c>
      <c r="F15" s="60" t="s">
        <v>52</v>
      </c>
      <c r="G15" s="62" t="s">
        <v>28</v>
      </c>
      <c r="H15" s="74">
        <v>12</v>
      </c>
      <c r="I15" s="74">
        <v>0</v>
      </c>
      <c r="J15" s="74">
        <f t="shared" si="6"/>
        <v>12</v>
      </c>
      <c r="K15" s="71" t="s">
        <v>53</v>
      </c>
      <c r="L15" s="71"/>
      <c r="M15" s="71"/>
      <c r="N15" s="71"/>
      <c r="O15" s="71"/>
      <c r="P15" s="75"/>
      <c r="Q15" s="76">
        <f t="shared" si="7"/>
        <v>1</v>
      </c>
      <c r="R15" s="67"/>
      <c r="S15" s="68"/>
      <c r="T15" s="15"/>
      <c r="U15" s="15"/>
      <c r="V15" s="15"/>
      <c r="W15" s="15"/>
      <c r="X15" s="15"/>
      <c r="Y15" s="15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49"/>
    </row>
    <row r="16" spans="1:84" ht="14.25" thickTop="1" thickBot="1" x14ac:dyDescent="0.3">
      <c r="A16" s="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7"/>
      <c r="CF16" s="9"/>
    </row>
    <row r="17" spans="1:84" s="50" customFormat="1" ht="15.75" x14ac:dyDescent="0.25">
      <c r="A17" s="7"/>
      <c r="B17" s="34" t="s">
        <v>54</v>
      </c>
      <c r="C17" s="54">
        <v>0.375</v>
      </c>
      <c r="D17" s="55" t="s">
        <v>55</v>
      </c>
      <c r="E17" s="37" t="s">
        <v>56</v>
      </c>
      <c r="F17" s="37" t="s">
        <v>57</v>
      </c>
      <c r="G17" s="84" t="s">
        <v>58</v>
      </c>
      <c r="H17" s="38">
        <v>24</v>
      </c>
      <c r="I17" s="38">
        <v>0</v>
      </c>
      <c r="J17" s="38">
        <f t="shared" ref="J17:J18" si="8">SUM(H17+I17)</f>
        <v>24</v>
      </c>
      <c r="K17" s="39" t="s">
        <v>59</v>
      </c>
      <c r="L17" s="39"/>
      <c r="M17" s="39"/>
      <c r="N17" s="39"/>
      <c r="O17" s="39"/>
      <c r="P17" s="40"/>
      <c r="Q17" s="41">
        <f t="shared" ref="Q17:Q18" si="9">COUNTA(K17:P17)</f>
        <v>1</v>
      </c>
      <c r="R17" s="67"/>
      <c r="S17" s="6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49"/>
    </row>
    <row r="18" spans="1:84" s="50" customFormat="1" ht="16.5" thickBot="1" x14ac:dyDescent="0.3">
      <c r="A18" s="7"/>
      <c r="B18" s="42"/>
      <c r="C18" s="85">
        <v>0.58333333333333337</v>
      </c>
      <c r="D18" s="86" t="s">
        <v>60</v>
      </c>
      <c r="E18" s="45" t="s">
        <v>61</v>
      </c>
      <c r="F18" s="45" t="s">
        <v>62</v>
      </c>
      <c r="G18" s="46" t="s">
        <v>63</v>
      </c>
      <c r="H18" s="46">
        <v>45</v>
      </c>
      <c r="I18" s="46">
        <v>0</v>
      </c>
      <c r="J18" s="46">
        <f t="shared" si="8"/>
        <v>45</v>
      </c>
      <c r="K18" s="47" t="s">
        <v>64</v>
      </c>
      <c r="L18" s="47" t="s">
        <v>65</v>
      </c>
      <c r="M18" s="47"/>
      <c r="N18" s="47"/>
      <c r="O18" s="47"/>
      <c r="P18" s="87"/>
      <c r="Q18" s="48">
        <f t="shared" si="9"/>
        <v>2</v>
      </c>
      <c r="R18" s="67"/>
      <c r="S18" s="6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49"/>
    </row>
    <row r="19" spans="1:84" ht="13.5" thickBot="1" x14ac:dyDescent="0.3">
      <c r="A19" s="1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7"/>
      <c r="CF19" s="9"/>
    </row>
    <row r="20" spans="1:84" s="50" customFormat="1" ht="15.75" x14ac:dyDescent="0.25">
      <c r="A20" s="7"/>
      <c r="B20" s="34" t="s">
        <v>66</v>
      </c>
      <c r="C20" s="54">
        <v>0.375</v>
      </c>
      <c r="D20" s="55" t="s">
        <v>67</v>
      </c>
      <c r="E20" s="37" t="s">
        <v>68</v>
      </c>
      <c r="F20" s="37" t="s">
        <v>69</v>
      </c>
      <c r="G20" s="38" t="s">
        <v>70</v>
      </c>
      <c r="H20" s="38">
        <v>12</v>
      </c>
      <c r="I20" s="38">
        <v>0</v>
      </c>
      <c r="J20" s="38">
        <f t="shared" ref="J20:J21" si="10">SUM(H20+I20)</f>
        <v>12</v>
      </c>
      <c r="K20" s="39" t="s">
        <v>64</v>
      </c>
      <c r="L20" s="39"/>
      <c r="M20" s="39"/>
      <c r="N20" s="39"/>
      <c r="O20" s="39"/>
      <c r="P20" s="40"/>
      <c r="Q20" s="41">
        <f t="shared" ref="Q20:Q21" si="11">COUNTA(K20:P20)</f>
        <v>1</v>
      </c>
      <c r="R20" s="67"/>
      <c r="S20" s="6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49"/>
    </row>
    <row r="21" spans="1:84" s="50" customFormat="1" ht="16.5" thickBot="1" x14ac:dyDescent="0.3">
      <c r="A21" s="7"/>
      <c r="B21" s="56"/>
      <c r="C21" s="81">
        <v>0.66666666666666663</v>
      </c>
      <c r="D21" s="60" t="s">
        <v>71</v>
      </c>
      <c r="E21" s="80" t="s">
        <v>72</v>
      </c>
      <c r="F21" s="80" t="s">
        <v>73</v>
      </c>
      <c r="G21" s="74" t="s">
        <v>17</v>
      </c>
      <c r="H21" s="74">
        <v>25</v>
      </c>
      <c r="I21" s="74">
        <v>0</v>
      </c>
      <c r="J21" s="62">
        <f t="shared" si="10"/>
        <v>25</v>
      </c>
      <c r="K21" s="71" t="s">
        <v>74</v>
      </c>
      <c r="L21" s="71"/>
      <c r="M21" s="71"/>
      <c r="N21" s="71"/>
      <c r="O21" s="71"/>
      <c r="P21" s="71"/>
      <c r="Q21" s="76">
        <f t="shared" si="11"/>
        <v>1</v>
      </c>
      <c r="R21" s="67"/>
      <c r="S21" s="6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49"/>
    </row>
    <row r="22" spans="1:84" ht="13.5" thickBot="1" x14ac:dyDescent="0.3">
      <c r="A22" s="1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7"/>
      <c r="CF22" s="9"/>
    </row>
    <row r="23" spans="1:84" s="50" customFormat="1" ht="15.75" x14ac:dyDescent="0.25">
      <c r="A23" s="7"/>
      <c r="B23" s="77" t="s">
        <v>75</v>
      </c>
      <c r="C23" s="92">
        <v>0.375</v>
      </c>
      <c r="D23" s="61" t="s">
        <v>76</v>
      </c>
      <c r="E23" s="93" t="s">
        <v>77</v>
      </c>
      <c r="F23" s="94" t="s">
        <v>78</v>
      </c>
      <c r="G23" s="61" t="s">
        <v>28</v>
      </c>
      <c r="H23" s="61">
        <v>7</v>
      </c>
      <c r="I23" s="61">
        <v>0</v>
      </c>
      <c r="J23" s="61">
        <f t="shared" ref="J23:J24" si="12">SUM(H23+I23)</f>
        <v>7</v>
      </c>
      <c r="K23" s="61" t="s">
        <v>49</v>
      </c>
      <c r="L23" s="61"/>
      <c r="M23" s="61"/>
      <c r="N23" s="61"/>
      <c r="O23" s="61"/>
      <c r="P23" s="95"/>
      <c r="Q23" s="63">
        <f t="shared" ref="Q23:Q24" si="13">COUNTA(K23:P23)</f>
        <v>1</v>
      </c>
      <c r="R23" s="67"/>
      <c r="S23" s="6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49"/>
    </row>
    <row r="24" spans="1:84" s="50" customFormat="1" ht="16.5" thickBot="1" x14ac:dyDescent="0.3">
      <c r="A24" s="7"/>
      <c r="B24" s="77"/>
      <c r="C24" s="78">
        <v>0.66666666666666663</v>
      </c>
      <c r="D24" s="79" t="s">
        <v>79</v>
      </c>
      <c r="E24" s="80" t="s">
        <v>80</v>
      </c>
      <c r="F24" s="80" t="s">
        <v>81</v>
      </c>
      <c r="G24" s="74" t="s">
        <v>82</v>
      </c>
      <c r="H24" s="74">
        <v>38</v>
      </c>
      <c r="I24" s="74">
        <v>0</v>
      </c>
      <c r="J24" s="74">
        <f t="shared" si="12"/>
        <v>38</v>
      </c>
      <c r="K24" s="71" t="s">
        <v>39</v>
      </c>
      <c r="L24" s="71" t="s">
        <v>83</v>
      </c>
      <c r="M24" s="71"/>
      <c r="N24" s="71"/>
      <c r="O24" s="71"/>
      <c r="P24" s="75"/>
      <c r="Q24" s="76">
        <f t="shared" si="13"/>
        <v>2</v>
      </c>
      <c r="R24" s="67"/>
      <c r="S24" s="6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49"/>
    </row>
    <row r="25" spans="1:84" ht="13.5" thickBot="1" x14ac:dyDescent="0.3">
      <c r="A25" s="1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7"/>
      <c r="CF25" s="9"/>
    </row>
    <row r="26" spans="1:84" s="50" customFormat="1" ht="15.75" x14ac:dyDescent="0.25">
      <c r="A26" s="7"/>
      <c r="B26" s="77" t="s">
        <v>84</v>
      </c>
      <c r="C26" s="96">
        <v>0.375</v>
      </c>
      <c r="D26" s="55" t="s">
        <v>85</v>
      </c>
      <c r="E26" s="80" t="s">
        <v>86</v>
      </c>
      <c r="F26" s="80" t="s">
        <v>87</v>
      </c>
      <c r="G26" s="74" t="s">
        <v>33</v>
      </c>
      <c r="H26" s="97">
        <v>9</v>
      </c>
      <c r="I26" s="97">
        <v>0</v>
      </c>
      <c r="J26" s="74">
        <f t="shared" ref="J26" si="14">SUM(H26+I26)</f>
        <v>9</v>
      </c>
      <c r="K26" s="98" t="s">
        <v>88</v>
      </c>
      <c r="L26" s="98"/>
      <c r="M26" s="98"/>
      <c r="N26" s="98"/>
      <c r="O26" s="98"/>
      <c r="P26" s="99"/>
      <c r="Q26" s="100">
        <f t="shared" ref="Q26:Q28" si="15">COUNTA(K26:P26)</f>
        <v>1</v>
      </c>
      <c r="R26" s="67"/>
      <c r="S26" s="6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49"/>
    </row>
    <row r="27" spans="1:84" s="50" customFormat="1" ht="15.75" x14ac:dyDescent="0.25">
      <c r="A27" s="7"/>
      <c r="B27" s="77"/>
      <c r="C27" s="78">
        <v>0.58333333333333337</v>
      </c>
      <c r="D27" s="79" t="s">
        <v>89</v>
      </c>
      <c r="E27" s="80" t="s">
        <v>90</v>
      </c>
      <c r="F27" s="80" t="s">
        <v>91</v>
      </c>
      <c r="G27" s="74" t="s">
        <v>28</v>
      </c>
      <c r="H27" s="97">
        <v>6</v>
      </c>
      <c r="I27" s="97">
        <v>0</v>
      </c>
      <c r="J27" s="74">
        <f t="shared" ref="J27:J28" si="16">SUM(H27+I27)</f>
        <v>6</v>
      </c>
      <c r="K27" s="98" t="s">
        <v>34</v>
      </c>
      <c r="L27" s="98"/>
      <c r="M27" s="98"/>
      <c r="N27" s="98"/>
      <c r="O27" s="98"/>
      <c r="P27" s="99"/>
      <c r="Q27" s="100">
        <f t="shared" si="15"/>
        <v>1</v>
      </c>
      <c r="R27" s="67"/>
      <c r="S27" s="6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49"/>
    </row>
    <row r="28" spans="1:84" s="50" customFormat="1" ht="16.5" thickBot="1" x14ac:dyDescent="0.3">
      <c r="A28" s="7"/>
      <c r="B28" s="77"/>
      <c r="C28" s="101">
        <v>0.66666666666666663</v>
      </c>
      <c r="D28" s="102" t="s">
        <v>92</v>
      </c>
      <c r="E28" s="103" t="s">
        <v>93</v>
      </c>
      <c r="F28" s="103" t="s">
        <v>94</v>
      </c>
      <c r="G28" s="104" t="s">
        <v>33</v>
      </c>
      <c r="H28" s="104">
        <v>4</v>
      </c>
      <c r="I28" s="104">
        <v>0</v>
      </c>
      <c r="J28" s="104">
        <f t="shared" si="16"/>
        <v>4</v>
      </c>
      <c r="K28" s="105" t="s">
        <v>74</v>
      </c>
      <c r="L28" s="106"/>
      <c r="M28" s="106"/>
      <c r="N28" s="106"/>
      <c r="O28" s="106"/>
      <c r="P28" s="107"/>
      <c r="Q28" s="108">
        <f t="shared" si="15"/>
        <v>1</v>
      </c>
      <c r="R28" s="67"/>
      <c r="S28" s="6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49"/>
    </row>
    <row r="29" spans="1:84" ht="13.5" thickBot="1" x14ac:dyDescent="0.3">
      <c r="A29" s="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7"/>
      <c r="CF29" s="9"/>
    </row>
    <row r="30" spans="1:84" s="50" customFormat="1" ht="15.75" x14ac:dyDescent="0.25">
      <c r="A30" s="7"/>
      <c r="B30" s="69" t="s">
        <v>95</v>
      </c>
      <c r="C30" s="96">
        <v>0.375</v>
      </c>
      <c r="D30" s="55" t="s">
        <v>96</v>
      </c>
      <c r="E30" s="37" t="s">
        <v>97</v>
      </c>
      <c r="F30" s="37" t="s">
        <v>98</v>
      </c>
      <c r="G30" s="38" t="s">
        <v>33</v>
      </c>
      <c r="H30" s="38">
        <v>12</v>
      </c>
      <c r="I30" s="38">
        <v>0</v>
      </c>
      <c r="J30" s="38">
        <f t="shared" ref="J30:J33" si="17">SUM(H30+I30)</f>
        <v>12</v>
      </c>
      <c r="K30" s="39" t="s">
        <v>65</v>
      </c>
      <c r="L30" s="39"/>
      <c r="M30" s="39"/>
      <c r="N30" s="39"/>
      <c r="O30" s="39"/>
      <c r="P30" s="40"/>
      <c r="Q30" s="41">
        <f>COUNTA(K30:P30)</f>
        <v>1</v>
      </c>
      <c r="R30" s="67"/>
      <c r="S30" s="6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49"/>
    </row>
    <row r="31" spans="1:84" s="50" customFormat="1" ht="15.75" x14ac:dyDescent="0.25">
      <c r="A31" s="7"/>
      <c r="B31" s="77"/>
      <c r="C31" s="109">
        <v>0.45833333333333331</v>
      </c>
      <c r="D31" s="102" t="s">
        <v>99</v>
      </c>
      <c r="E31" s="103" t="s">
        <v>100</v>
      </c>
      <c r="F31" s="103" t="s">
        <v>101</v>
      </c>
      <c r="G31" s="104" t="s">
        <v>28</v>
      </c>
      <c r="H31" s="104">
        <v>4</v>
      </c>
      <c r="I31" s="104">
        <v>0</v>
      </c>
      <c r="J31" s="104">
        <f t="shared" si="17"/>
        <v>4</v>
      </c>
      <c r="K31" s="105" t="s">
        <v>88</v>
      </c>
      <c r="L31" s="105"/>
      <c r="M31" s="105"/>
      <c r="N31" s="105"/>
      <c r="O31" s="105"/>
      <c r="P31" s="110"/>
      <c r="Q31" s="111">
        <f t="shared" ref="Q31:Q33" si="18">COUNTA(K31:P31)</f>
        <v>1</v>
      </c>
      <c r="R31" s="67"/>
      <c r="S31" s="6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49"/>
    </row>
    <row r="32" spans="1:84" s="50" customFormat="1" ht="15.75" x14ac:dyDescent="0.25">
      <c r="A32" s="7"/>
      <c r="B32" s="77"/>
      <c r="C32" s="112">
        <v>0.58333333333333337</v>
      </c>
      <c r="D32" s="58" t="s">
        <v>102</v>
      </c>
      <c r="E32" s="113" t="s">
        <v>103</v>
      </c>
      <c r="F32" s="113" t="s">
        <v>104</v>
      </c>
      <c r="G32" s="114" t="s">
        <v>17</v>
      </c>
      <c r="H32" s="74">
        <v>31</v>
      </c>
      <c r="I32" s="74">
        <v>0</v>
      </c>
      <c r="J32" s="74">
        <f t="shared" si="17"/>
        <v>31</v>
      </c>
      <c r="K32" s="71" t="s">
        <v>29</v>
      </c>
      <c r="L32" s="71"/>
      <c r="M32" s="71"/>
      <c r="N32" s="71"/>
      <c r="O32" s="71"/>
      <c r="P32" s="75"/>
      <c r="Q32" s="76">
        <f t="shared" si="18"/>
        <v>1</v>
      </c>
      <c r="R32" s="67"/>
      <c r="S32" s="6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49"/>
    </row>
    <row r="33" spans="1:84" s="50" customFormat="1" ht="16.5" thickBot="1" x14ac:dyDescent="0.3">
      <c r="A33" s="7"/>
      <c r="B33" s="115"/>
      <c r="C33" s="116">
        <v>0.66666666666666663</v>
      </c>
      <c r="D33" s="117" t="s">
        <v>105</v>
      </c>
      <c r="E33" s="118" t="s">
        <v>103</v>
      </c>
      <c r="F33" s="118" t="s">
        <v>106</v>
      </c>
      <c r="G33" s="119" t="s">
        <v>43</v>
      </c>
      <c r="H33" s="119">
        <v>5</v>
      </c>
      <c r="I33" s="119">
        <v>0</v>
      </c>
      <c r="J33" s="119">
        <f t="shared" si="17"/>
        <v>5</v>
      </c>
      <c r="K33" s="120" t="s">
        <v>53</v>
      </c>
      <c r="L33" s="120"/>
      <c r="M33" s="120"/>
      <c r="N33" s="120"/>
      <c r="O33" s="120"/>
      <c r="P33" s="121"/>
      <c r="Q33" s="122">
        <f t="shared" si="18"/>
        <v>1</v>
      </c>
      <c r="R33" s="67"/>
      <c r="S33" s="6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49"/>
    </row>
    <row r="34" spans="1:84" ht="12.75" x14ac:dyDescent="0.25">
      <c r="A34" s="1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7"/>
      <c r="CF34" s="9"/>
    </row>
  </sheetData>
  <mergeCells count="12">
    <mergeCell ref="B14:B15"/>
    <mergeCell ref="B17:B18"/>
    <mergeCell ref="B20:B21"/>
    <mergeCell ref="B23:B24"/>
    <mergeCell ref="B26:B28"/>
    <mergeCell ref="B30:B33"/>
    <mergeCell ref="B2:Q2"/>
    <mergeCell ref="B3:Q3"/>
    <mergeCell ref="K4:P4"/>
    <mergeCell ref="B5:B6"/>
    <mergeCell ref="B8:B9"/>
    <mergeCell ref="B11:B12"/>
  </mergeCells>
  <conditionalFormatting sqref="K5:M5">
    <cfRule type="duplicateValues" dxfId="17" priority="7"/>
  </conditionalFormatting>
  <conditionalFormatting sqref="N5:P5">
    <cfRule type="duplicateValues" dxfId="16" priority="8"/>
  </conditionalFormatting>
  <conditionalFormatting sqref="N5:P5">
    <cfRule type="duplicateValues" dxfId="15" priority="9"/>
  </conditionalFormatting>
  <conditionalFormatting sqref="K23:P23">
    <cfRule type="duplicateValues" dxfId="14" priority="6"/>
  </conditionalFormatting>
  <conditionalFormatting sqref="K11:P11">
    <cfRule type="duplicateValues" dxfId="13" priority="5"/>
  </conditionalFormatting>
  <conditionalFormatting sqref="K26:P26">
    <cfRule type="duplicateValues" dxfId="12" priority="4"/>
  </conditionalFormatting>
  <conditionalFormatting sqref="L28:P28">
    <cfRule type="duplicateValues" dxfId="11" priority="3"/>
  </conditionalFormatting>
  <conditionalFormatting sqref="K6:P6">
    <cfRule type="duplicateValues" dxfId="10" priority="10"/>
  </conditionalFormatting>
  <conditionalFormatting sqref="K8:P9">
    <cfRule type="duplicateValues" dxfId="9" priority="11"/>
  </conditionalFormatting>
  <conditionalFormatting sqref="K12:P12">
    <cfRule type="duplicateValues" dxfId="8" priority="12"/>
  </conditionalFormatting>
  <conditionalFormatting sqref="K14:P15">
    <cfRule type="duplicateValues" dxfId="7" priority="13"/>
  </conditionalFormatting>
  <conditionalFormatting sqref="N17:P18">
    <cfRule type="duplicateValues" dxfId="6" priority="14"/>
  </conditionalFormatting>
  <conditionalFormatting sqref="K17:M18">
    <cfRule type="duplicateValues" dxfId="5" priority="15"/>
  </conditionalFormatting>
  <conditionalFormatting sqref="K20:P21">
    <cfRule type="duplicateValues" dxfId="4" priority="16"/>
  </conditionalFormatting>
  <conditionalFormatting sqref="K24:P24">
    <cfRule type="duplicateValues" dxfId="3" priority="17"/>
  </conditionalFormatting>
  <conditionalFormatting sqref="K27:P27">
    <cfRule type="duplicateValues" dxfId="2" priority="2"/>
  </conditionalFormatting>
  <conditionalFormatting sqref="K28">
    <cfRule type="duplicateValues" dxfId="1" priority="1"/>
  </conditionalFormatting>
  <conditionalFormatting sqref="K30:P33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saü</dc:creator>
  <cp:lastModifiedBy>saü</cp:lastModifiedBy>
  <dcterms:created xsi:type="dcterms:W3CDTF">2022-05-09T13:26:48Z</dcterms:created>
  <dcterms:modified xsi:type="dcterms:W3CDTF">2022-05-09T13:27:24Z</dcterms:modified>
</cp:coreProperties>
</file>