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ölçüt" sheetId="1" r:id="rId1"/>
    <sheet name="Sayfa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35" i="1"/>
  <c r="F57" i="1"/>
  <c r="F70" i="1"/>
  <c r="F67" i="1"/>
  <c r="F66" i="1"/>
  <c r="F65" i="1"/>
  <c r="F37" i="1"/>
  <c r="F36" i="1"/>
  <c r="F47" i="1"/>
  <c r="F46" i="1"/>
  <c r="F26" i="1"/>
  <c r="F27" i="1"/>
  <c r="F28" i="1"/>
  <c r="F33" i="1"/>
  <c r="F34" i="1"/>
  <c r="F25" i="1"/>
  <c r="F41" i="1"/>
  <c r="F42" i="1"/>
  <c r="F43" i="1"/>
  <c r="F44" i="1"/>
  <c r="F45" i="1"/>
  <c r="F14" i="1"/>
  <c r="F38" i="1" l="1"/>
  <c r="F48" i="1"/>
  <c r="F87" i="1"/>
  <c r="F85" i="1"/>
  <c r="F51" i="1"/>
  <c r="F52" i="1"/>
  <c r="F53" i="1"/>
  <c r="F54" i="1"/>
  <c r="F55" i="1"/>
  <c r="F56" i="1"/>
  <c r="F61" i="1"/>
  <c r="F62" i="1"/>
  <c r="F63" i="1"/>
  <c r="F64" i="1"/>
  <c r="F71" i="1" l="1"/>
  <c r="F58" i="1"/>
  <c r="F74" i="1" l="1"/>
</calcChain>
</file>

<file path=xl/sharedStrings.xml><?xml version="1.0" encoding="utf-8"?>
<sst xmlns="http://schemas.openxmlformats.org/spreadsheetml/2006/main" count="84" uniqueCount="72">
  <si>
    <t>PUAN</t>
  </si>
  <si>
    <t>TOPLAM</t>
  </si>
  <si>
    <t>AB Projeleri Tematik Alanlar</t>
  </si>
  <si>
    <t>COST, ERA, İkili İşbirlikleri, TÜBİTAK 1001, 3501, 1003, 1004, 1505, 1071, 1007, 1005)</t>
  </si>
  <si>
    <t>Kalkınma Bakanlığı, SSB</t>
  </si>
  <si>
    <t>Diğer: BOREN, SANTEZ, KOSGEB, MARKA vb.</t>
  </si>
  <si>
    <t>AB Erasmus, KA-2, Leonardo Vinci vb.</t>
  </si>
  <si>
    <t>b) Ulusal Patent (Tescillenmiş)</t>
  </si>
  <si>
    <t>d) Uluslararası Patent (Tescillenmiş)</t>
  </si>
  <si>
    <t>Uluslararası kongre ve sempozyumlarda poster olarak sunulan bildiri</t>
  </si>
  <si>
    <t>TR-DİZİN Kapsamındaki dergilerde yayımlanmış makale</t>
  </si>
  <si>
    <t>ESCI kapsamındaki dergilerde yayımlanmış makale</t>
  </si>
  <si>
    <t>ÖZGÜN DEĞER</t>
  </si>
  <si>
    <t>BAŞVURDUĞU ALANA KATKISI</t>
  </si>
  <si>
    <t>BASIM VE SUNUŞ KALİTESİ</t>
  </si>
  <si>
    <t>JÜRİ DEĞERLENDİRME ÖLÇÜTLERİ</t>
  </si>
  <si>
    <t>JÜRİ TOPLAM PUAN</t>
  </si>
  <si>
    <t>BAŞVURU DOSYASI TOPLAM PUAN</t>
  </si>
  <si>
    <t>TOPLAM PUAN (BAŞVURU PUAN * 0.4 + JÜRİ TOPLAM PANI *0.6)</t>
  </si>
  <si>
    <t>JÜRİ PUANI</t>
  </si>
  <si>
    <t>EN FAZLA ALINABİLECEK JÜRİ PUAN</t>
  </si>
  <si>
    <t>Makale No</t>
  </si>
  <si>
    <t>Tez Danışmanı</t>
  </si>
  <si>
    <t>Tez Ortak Danışmanı (varsa)</t>
  </si>
  <si>
    <t>Başvurulan Ödül Kategorisi</t>
  </si>
  <si>
    <t>PUANLAMA ÖLÇÜTLERİ</t>
  </si>
  <si>
    <t>Puan</t>
  </si>
  <si>
    <t>Dergi Etki Faktörü*</t>
  </si>
  <si>
    <t>* Makalenin yayımlandığı tarihteki etki faktörü</t>
  </si>
  <si>
    <t>Yayın Sayısı</t>
  </si>
  <si>
    <t>Yayın No</t>
  </si>
  <si>
    <t>Teze veTezden üretilmiş Yayınlara Yapılan ATIFLAR (En fazla 15 puan alınabilir)</t>
  </si>
  <si>
    <t>Uluslararası kitaplarda ve tezlerde yapılan her bir atıf</t>
  </si>
  <si>
    <t>Ulusal kitaplarda ve tezlerde yapılan her bir atıf</t>
  </si>
  <si>
    <t>SSCI, SCI-Exp, AHCI tarafından taranan dergilerde yapılan her bir atıf</t>
  </si>
  <si>
    <t>SSCI, SCI-Exp, AHCI, ESCI dışındaki uluslararası dergilerde  yapılan her bir atıf</t>
  </si>
  <si>
    <t>ESCI tarafından taranan dergilerde yapılan her bir atıf</t>
  </si>
  <si>
    <t>Hakemli ulusal dergilerde yapılan her bir atıf</t>
  </si>
  <si>
    <t>Atıf Sayısı</t>
  </si>
  <si>
    <t>Proje Sayısı</t>
  </si>
  <si>
    <t>Patent Sayısı</t>
  </si>
  <si>
    <t>Tez Başlığı</t>
  </si>
  <si>
    <t>Adayın Adı Soyadı</t>
  </si>
  <si>
    <t>Tez Türü (Doktora / Yüksek Lisans)</t>
  </si>
  <si>
    <t>Diğer Uluslararası İndeksler Kapsamındaki dergilerde yayımlanmış makale</t>
  </si>
  <si>
    <t>Diğer Alan ve Ulusal İndeksler Kapsamındaki dergilerde yayımlanmış makale</t>
  </si>
  <si>
    <t>TEZDEN ÜRETİLMİŞ SSCI, SCI-E ve AHCI KAPSAMINDAKİ HER BİR YAYININ ETKİ DEĞERİ (En fazla 30 puan alınabilir)</t>
  </si>
  <si>
    <t>Güzel sanatlardaki eserlerin uluslararası kaynak veya yayın organlarında yer alması veya gösterime ya da dinletiye girmesi</t>
  </si>
  <si>
    <t>Uluslararası boyutta performansa dayalı yayımlanmış kişisel ses ve/veya görüntü kaydı</t>
  </si>
  <si>
    <t>Ulusal boyutta performansa dayalı yayımlanmış kişisel ses ve/veya görüntü kaydı</t>
  </si>
  <si>
    <t>c) Uluslararası Patent Başvurusu</t>
  </si>
  <si>
    <t>a) Ulusal Patent Başvurusu</t>
  </si>
  <si>
    <t>e) Sanatsal Tasarım(Tescillenmiş)</t>
  </si>
  <si>
    <t>f) Faydalı Obje(TSE/TPE Tescillenmiş)</t>
  </si>
  <si>
    <t>g) Özgün Yurtdışı Bireysel Etkinlik</t>
  </si>
  <si>
    <t>h) Özgün Yurtiçi Bireysel Etkinlik</t>
  </si>
  <si>
    <t xml:space="preserve">Kamu kuruluşları (Yükseköğretim kurumlan hariç) tarafından desteklenmiş projeler </t>
  </si>
  <si>
    <t>Ulusal kongre ve sempozyumlarda sözlü olarak sunulan ve tam metin olarak yayımlanan bildiri</t>
  </si>
  <si>
    <t xml:space="preserve">Uluslararası yayınevleri tarafından yayımlanmış özgün kitap </t>
  </si>
  <si>
    <t xml:space="preserve">Ulusal yayınevleri tarafından yayımlanmış özgün kitap </t>
  </si>
  <si>
    <t xml:space="preserve">Ulusal yayınevleri tarafından yayımlanmış özgün kitapta bölüm yazarlığı </t>
  </si>
  <si>
    <t xml:space="preserve">TEZDEN ÜRETİLMİŞ DİĞER YAYINLAR (En fazla 15 puan alınabilir) </t>
  </si>
  <si>
    <t>ı) Faydalı Model Başvurusu</t>
  </si>
  <si>
    <t>i) Faydalı Model (Tescillenmiş)</t>
  </si>
  <si>
    <t>LİSANSÜSTÜ TEZ ÖDÜLLERİ PUANLAMA ÖLÇÜTLERİ</t>
  </si>
  <si>
    <t>SAKARYA ÜNİVERSİTESİ</t>
  </si>
  <si>
    <t>Öğrenci Numarası</t>
  </si>
  <si>
    <r>
      <t xml:space="preserve">TÜBİTAK 3001, 1002, 1000, Bakanlıklar, </t>
    </r>
    <r>
      <rPr>
        <sz val="11"/>
        <rFont val="Calibri (Gövde)"/>
        <charset val="162"/>
      </rPr>
      <t>TÜBA</t>
    </r>
  </si>
  <si>
    <r>
      <t>PROJELER (Dış Kaynaklı) (20 PUAN) (</t>
    </r>
    <r>
      <rPr>
        <b/>
        <sz val="11"/>
        <rFont val="Calibri"/>
        <family val="2"/>
        <charset val="162"/>
        <scheme val="minor"/>
      </rPr>
      <t>Tez ile ilgili)</t>
    </r>
  </si>
  <si>
    <t>PATENT - TASARIM - SERGİ (20 PUAN) (Tez ile ilgili)</t>
  </si>
  <si>
    <t xml:space="preserve">Uluslararası yayınevleri tarafından yayımlanmış özgün kitapta bölüm yazarlığı </t>
  </si>
  <si>
    <t>Uluslararası kongre ve sempozyumlarda sözlü olarak sunulan ve tam metin olarak yayımlanan bildiri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</si>
</sst>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 (Gövde)"/>
      <charset val="162"/>
    </font>
    <font>
      <b/>
      <sz val="16"/>
      <name val="Calibri"/>
      <family val="2"/>
      <charset val="162"/>
      <scheme val="minor"/>
    </font>
    <font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7"/>
  <sheetViews>
    <sheetView tabSelected="1" topLeftCell="A4" zoomScaleNormal="100" workbookViewId="0">
      <selection activeCell="I63" sqref="I63"/>
    </sheetView>
  </sheetViews>
  <sheetFormatPr defaultColWidth="9.140625" defaultRowHeight="15"/>
  <cols>
    <col min="1" max="1" width="3.85546875" style="1" customWidth="1"/>
    <col min="2" max="2" width="46.28515625" style="2" customWidth="1"/>
    <col min="3" max="3" width="12.85546875" style="3" customWidth="1"/>
    <col min="4" max="4" width="10.7109375" style="1" bestFit="1" customWidth="1"/>
    <col min="5" max="5" width="17.85546875" style="1" bestFit="1" customWidth="1"/>
    <col min="6" max="6" width="10.85546875" style="3" bestFit="1" customWidth="1"/>
    <col min="7" max="16384" width="9.140625" style="1"/>
  </cols>
  <sheetData>
    <row r="2" spans="1:6" ht="21">
      <c r="B2" s="26" t="s">
        <v>65</v>
      </c>
      <c r="C2" s="26"/>
      <c r="D2" s="26"/>
      <c r="E2" s="26"/>
      <c r="F2" s="26"/>
    </row>
    <row r="3" spans="1:6" ht="21">
      <c r="A3" s="26" t="s">
        <v>64</v>
      </c>
      <c r="B3" s="26"/>
      <c r="C3" s="26"/>
      <c r="D3" s="26"/>
      <c r="E3" s="26"/>
      <c r="F3" s="26"/>
    </row>
    <row r="4" spans="1:6" ht="15.75">
      <c r="A4" s="42"/>
      <c r="B4" s="4" t="s">
        <v>41</v>
      </c>
      <c r="C4" s="40"/>
      <c r="D4" s="40"/>
      <c r="E4" s="40"/>
      <c r="F4" s="40"/>
    </row>
    <row r="5" spans="1:6" ht="15.75">
      <c r="A5" s="43"/>
      <c r="B5" s="4" t="s">
        <v>42</v>
      </c>
      <c r="C5" s="32"/>
      <c r="D5" s="32"/>
      <c r="E5" s="32"/>
      <c r="F5" s="32"/>
    </row>
    <row r="6" spans="1:6" ht="15.75">
      <c r="A6" s="43"/>
      <c r="B6" s="4" t="s">
        <v>66</v>
      </c>
      <c r="C6" s="32"/>
      <c r="D6" s="32"/>
      <c r="E6" s="32"/>
      <c r="F6" s="32"/>
    </row>
    <row r="7" spans="1:6" ht="15.75">
      <c r="A7" s="43"/>
      <c r="B7" s="4" t="s">
        <v>22</v>
      </c>
      <c r="C7" s="32"/>
      <c r="D7" s="32"/>
      <c r="E7" s="32"/>
      <c r="F7" s="32"/>
    </row>
    <row r="8" spans="1:6" ht="15.75">
      <c r="A8" s="43"/>
      <c r="B8" s="4" t="s">
        <v>23</v>
      </c>
      <c r="C8" s="32"/>
      <c r="D8" s="32"/>
      <c r="E8" s="32"/>
      <c r="F8" s="32"/>
    </row>
    <row r="9" spans="1:6" ht="15.75">
      <c r="A9" s="43"/>
      <c r="B9" s="4" t="s">
        <v>43</v>
      </c>
      <c r="C9" s="34"/>
      <c r="D9" s="34"/>
      <c r="E9" s="34"/>
      <c r="F9" s="34"/>
    </row>
    <row r="10" spans="1:6" ht="15.75">
      <c r="A10" s="44"/>
      <c r="B10" s="4" t="s">
        <v>24</v>
      </c>
      <c r="C10" s="32"/>
      <c r="D10" s="32"/>
      <c r="E10" s="32"/>
      <c r="F10" s="32"/>
    </row>
    <row r="11" spans="1:6">
      <c r="A11" s="27"/>
      <c r="B11" s="27"/>
      <c r="C11" s="27"/>
      <c r="D11" s="27"/>
      <c r="E11" s="27"/>
      <c r="F11" s="27"/>
    </row>
    <row r="12" spans="1:6">
      <c r="A12" s="34" t="s">
        <v>25</v>
      </c>
      <c r="B12" s="34"/>
      <c r="C12" s="34" t="s">
        <v>26</v>
      </c>
      <c r="D12" s="33" t="s">
        <v>0</v>
      </c>
      <c r="E12" s="33"/>
      <c r="F12" s="8" t="s">
        <v>1</v>
      </c>
    </row>
    <row r="13" spans="1:6">
      <c r="A13" s="34"/>
      <c r="B13" s="34"/>
      <c r="C13" s="34"/>
      <c r="D13" s="9" t="s">
        <v>21</v>
      </c>
      <c r="E13" s="9" t="s">
        <v>27</v>
      </c>
      <c r="F13" s="10"/>
    </row>
    <row r="14" spans="1:6">
      <c r="A14" s="33">
        <v>1</v>
      </c>
      <c r="B14" s="36" t="s">
        <v>46</v>
      </c>
      <c r="C14" s="36">
        <v>5</v>
      </c>
      <c r="D14" s="10"/>
      <c r="E14" s="10"/>
      <c r="F14" s="28">
        <f>IF(C14*SUM(E14:E21)&gt;30,"30",C14*SUM(E14:E21))</f>
        <v>0</v>
      </c>
    </row>
    <row r="15" spans="1:6">
      <c r="A15" s="33"/>
      <c r="B15" s="36"/>
      <c r="C15" s="36"/>
      <c r="D15" s="10"/>
      <c r="E15" s="10"/>
      <c r="F15" s="28"/>
    </row>
    <row r="16" spans="1:6">
      <c r="A16" s="33"/>
      <c r="B16" s="36"/>
      <c r="C16" s="36"/>
      <c r="D16" s="10"/>
      <c r="E16" s="10"/>
      <c r="F16" s="28"/>
    </row>
    <row r="17" spans="1:6">
      <c r="A17" s="33"/>
      <c r="B17" s="36"/>
      <c r="C17" s="36"/>
      <c r="D17" s="10"/>
      <c r="E17" s="10"/>
      <c r="F17" s="28"/>
    </row>
    <row r="18" spans="1:6">
      <c r="A18" s="33"/>
      <c r="B18" s="36"/>
      <c r="C18" s="36"/>
      <c r="D18" s="10"/>
      <c r="E18" s="10"/>
      <c r="F18" s="28"/>
    </row>
    <row r="19" spans="1:6">
      <c r="A19" s="33"/>
      <c r="B19" s="36"/>
      <c r="C19" s="36"/>
      <c r="D19" s="10"/>
      <c r="E19" s="10"/>
      <c r="F19" s="28"/>
    </row>
    <row r="20" spans="1:6">
      <c r="A20" s="33"/>
      <c r="B20" s="36"/>
      <c r="C20" s="36"/>
      <c r="D20" s="10"/>
      <c r="E20" s="10"/>
      <c r="F20" s="28"/>
    </row>
    <row r="21" spans="1:6">
      <c r="A21" s="33"/>
      <c r="B21" s="36"/>
      <c r="C21" s="36"/>
      <c r="D21" s="10"/>
      <c r="E21" s="10"/>
      <c r="F21" s="28"/>
    </row>
    <row r="22" spans="1:6">
      <c r="B22" s="6" t="s">
        <v>28</v>
      </c>
    </row>
    <row r="23" spans="1:6">
      <c r="A23" s="39"/>
      <c r="B23" s="39"/>
      <c r="C23" s="39"/>
      <c r="D23" s="39"/>
      <c r="E23" s="39"/>
      <c r="F23" s="39"/>
    </row>
    <row r="24" spans="1:6" ht="30">
      <c r="A24" s="8">
        <v>2</v>
      </c>
      <c r="B24" s="17" t="s">
        <v>61</v>
      </c>
      <c r="C24" s="13" t="s">
        <v>26</v>
      </c>
      <c r="D24" s="8" t="s">
        <v>30</v>
      </c>
      <c r="E24" s="8" t="s">
        <v>29</v>
      </c>
      <c r="F24" s="8" t="s">
        <v>1</v>
      </c>
    </row>
    <row r="25" spans="1:6">
      <c r="A25" s="8"/>
      <c r="B25" s="18" t="s">
        <v>11</v>
      </c>
      <c r="C25" s="19">
        <v>4</v>
      </c>
      <c r="D25" s="10"/>
      <c r="E25" s="10"/>
      <c r="F25" s="10">
        <f>C25*E25</f>
        <v>0</v>
      </c>
    </row>
    <row r="26" spans="1:6" ht="30">
      <c r="A26" s="8"/>
      <c r="B26" s="18" t="s">
        <v>10</v>
      </c>
      <c r="C26" s="19">
        <v>3</v>
      </c>
      <c r="D26" s="10"/>
      <c r="E26" s="10"/>
      <c r="F26" s="10">
        <f t="shared" ref="F26:F37" si="0">C26*E26</f>
        <v>0</v>
      </c>
    </row>
    <row r="27" spans="1:6" ht="30">
      <c r="A27" s="8"/>
      <c r="B27" s="18" t="s">
        <v>44</v>
      </c>
      <c r="C27" s="19">
        <v>3</v>
      </c>
      <c r="D27" s="10"/>
      <c r="E27" s="10"/>
      <c r="F27" s="10">
        <f t="shared" si="0"/>
        <v>0</v>
      </c>
    </row>
    <row r="28" spans="1:6" ht="30">
      <c r="A28" s="8"/>
      <c r="B28" s="18" t="s">
        <v>45</v>
      </c>
      <c r="C28" s="19">
        <v>2</v>
      </c>
      <c r="D28" s="10"/>
      <c r="E28" s="10"/>
      <c r="F28" s="10">
        <f t="shared" si="0"/>
        <v>0</v>
      </c>
    </row>
    <row r="29" spans="1:6" ht="30">
      <c r="A29" s="16"/>
      <c r="B29" s="18" t="s">
        <v>58</v>
      </c>
      <c r="C29" s="19">
        <v>5</v>
      </c>
      <c r="D29" s="15"/>
      <c r="E29" s="15"/>
      <c r="F29" s="15">
        <f t="shared" si="0"/>
        <v>0</v>
      </c>
    </row>
    <row r="30" spans="1:6" ht="30.75" customHeight="1">
      <c r="A30" s="16"/>
      <c r="B30" s="18" t="s">
        <v>70</v>
      </c>
      <c r="C30" s="19">
        <v>1</v>
      </c>
      <c r="D30" s="15"/>
      <c r="E30" s="15"/>
      <c r="F30" s="15">
        <f t="shared" si="0"/>
        <v>0</v>
      </c>
    </row>
    <row r="31" spans="1:6" ht="30">
      <c r="A31" s="16"/>
      <c r="B31" s="18" t="s">
        <v>59</v>
      </c>
      <c r="C31" s="19">
        <v>3</v>
      </c>
      <c r="D31" s="15"/>
      <c r="E31" s="15"/>
      <c r="F31" s="15">
        <f t="shared" si="0"/>
        <v>0</v>
      </c>
    </row>
    <row r="32" spans="1:6" ht="30">
      <c r="A32" s="16"/>
      <c r="B32" s="18" t="s">
        <v>60</v>
      </c>
      <c r="C32" s="19">
        <v>0.5</v>
      </c>
      <c r="D32" s="15"/>
      <c r="E32" s="15"/>
      <c r="F32" s="15">
        <f t="shared" si="0"/>
        <v>0</v>
      </c>
    </row>
    <row r="33" spans="1:6" ht="45">
      <c r="A33" s="8"/>
      <c r="B33" s="25" t="s">
        <v>71</v>
      </c>
      <c r="C33" s="19">
        <v>1</v>
      </c>
      <c r="D33" s="10"/>
      <c r="E33" s="10"/>
      <c r="F33" s="10">
        <f t="shared" si="0"/>
        <v>0</v>
      </c>
    </row>
    <row r="34" spans="1:6" ht="30">
      <c r="A34" s="8"/>
      <c r="B34" s="14" t="s">
        <v>9</v>
      </c>
      <c r="C34" s="10">
        <v>0.5</v>
      </c>
      <c r="D34" s="10"/>
      <c r="E34" s="10"/>
      <c r="F34" s="10">
        <f t="shared" si="0"/>
        <v>0</v>
      </c>
    </row>
    <row r="35" spans="1:6" ht="30">
      <c r="A35" s="8"/>
      <c r="B35" s="11" t="s">
        <v>57</v>
      </c>
      <c r="C35" s="10">
        <v>0.5</v>
      </c>
      <c r="D35" s="10"/>
      <c r="E35" s="10"/>
      <c r="F35" s="10">
        <f t="shared" si="0"/>
        <v>0</v>
      </c>
    </row>
    <row r="36" spans="1:6" ht="30">
      <c r="A36" s="13"/>
      <c r="B36" s="18" t="s">
        <v>48</v>
      </c>
      <c r="C36" s="20">
        <v>1.5</v>
      </c>
      <c r="D36" s="20"/>
      <c r="E36" s="20"/>
      <c r="F36" s="10">
        <f t="shared" si="0"/>
        <v>0</v>
      </c>
    </row>
    <row r="37" spans="1:6" ht="30">
      <c r="A37" s="13"/>
      <c r="B37" s="18" t="s">
        <v>49</v>
      </c>
      <c r="C37" s="20">
        <v>1</v>
      </c>
      <c r="D37" s="20"/>
      <c r="E37" s="20"/>
      <c r="F37" s="10">
        <f t="shared" si="0"/>
        <v>0</v>
      </c>
    </row>
    <row r="38" spans="1:6">
      <c r="A38" s="41"/>
      <c r="B38" s="41"/>
      <c r="C38" s="41"/>
      <c r="D38" s="41"/>
      <c r="E38" s="41"/>
      <c r="F38" s="8">
        <f>IF(SUM(F25:F34)&gt;15,"15",SUM(F25:F34))</f>
        <v>0</v>
      </c>
    </row>
    <row r="39" spans="1:6">
      <c r="A39" s="39"/>
      <c r="B39" s="39"/>
      <c r="C39" s="39"/>
      <c r="D39" s="39"/>
      <c r="E39" s="39"/>
      <c r="F39" s="39"/>
    </row>
    <row r="40" spans="1:6" ht="30">
      <c r="A40" s="8">
        <v>3</v>
      </c>
      <c r="B40" s="12" t="s">
        <v>31</v>
      </c>
      <c r="C40" s="13" t="s">
        <v>26</v>
      </c>
      <c r="D40" s="33" t="s">
        <v>38</v>
      </c>
      <c r="E40" s="33"/>
      <c r="F40" s="8" t="s">
        <v>1</v>
      </c>
    </row>
    <row r="41" spans="1:6" ht="30">
      <c r="A41" s="8"/>
      <c r="B41" s="11" t="s">
        <v>32</v>
      </c>
      <c r="C41" s="10">
        <v>1</v>
      </c>
      <c r="D41" s="28"/>
      <c r="E41" s="28"/>
      <c r="F41" s="10">
        <f>C41*D41</f>
        <v>0</v>
      </c>
    </row>
    <row r="42" spans="1:6">
      <c r="A42" s="8"/>
      <c r="B42" s="11" t="s">
        <v>33</v>
      </c>
      <c r="C42" s="10">
        <v>0.8</v>
      </c>
      <c r="D42" s="28"/>
      <c r="E42" s="28"/>
      <c r="F42" s="10">
        <f t="shared" ref="F42:F47" si="1">C42*D42</f>
        <v>0</v>
      </c>
    </row>
    <row r="43" spans="1:6" ht="30">
      <c r="A43" s="8"/>
      <c r="B43" s="11" t="s">
        <v>34</v>
      </c>
      <c r="C43" s="10">
        <v>1</v>
      </c>
      <c r="D43" s="28"/>
      <c r="E43" s="28"/>
      <c r="F43" s="10">
        <f t="shared" si="1"/>
        <v>0</v>
      </c>
    </row>
    <row r="44" spans="1:6" ht="30">
      <c r="A44" s="8"/>
      <c r="B44" s="11" t="s">
        <v>35</v>
      </c>
      <c r="C44" s="10">
        <v>0.6</v>
      </c>
      <c r="D44" s="28"/>
      <c r="E44" s="28"/>
      <c r="F44" s="10">
        <f t="shared" si="1"/>
        <v>0</v>
      </c>
    </row>
    <row r="45" spans="1:6" ht="30">
      <c r="A45" s="8"/>
      <c r="B45" s="11" t="s">
        <v>36</v>
      </c>
      <c r="C45" s="10">
        <v>0.8</v>
      </c>
      <c r="D45" s="28"/>
      <c r="E45" s="28"/>
      <c r="F45" s="10">
        <f t="shared" si="1"/>
        <v>0</v>
      </c>
    </row>
    <row r="46" spans="1:6">
      <c r="A46" s="8"/>
      <c r="B46" s="11" t="s">
        <v>37</v>
      </c>
      <c r="C46" s="10">
        <v>0.5</v>
      </c>
      <c r="D46" s="28"/>
      <c r="E46" s="28"/>
      <c r="F46" s="10">
        <f t="shared" si="1"/>
        <v>0</v>
      </c>
    </row>
    <row r="47" spans="1:6" ht="45">
      <c r="A47" s="8"/>
      <c r="B47" s="21" t="s">
        <v>47</v>
      </c>
      <c r="C47" s="19">
        <v>1</v>
      </c>
      <c r="D47" s="30"/>
      <c r="E47" s="31"/>
      <c r="F47" s="10">
        <f t="shared" si="1"/>
        <v>0</v>
      </c>
    </row>
    <row r="48" spans="1:6">
      <c r="A48" s="28"/>
      <c r="B48" s="28"/>
      <c r="C48" s="28"/>
      <c r="D48" s="28"/>
      <c r="E48" s="28"/>
      <c r="F48" s="8">
        <f>IF(SUM(F41:F46)&gt;15,"15",SUM(F41:F46))</f>
        <v>0</v>
      </c>
    </row>
    <row r="49" spans="1:6">
      <c r="A49" s="39"/>
      <c r="B49" s="39"/>
      <c r="C49" s="39"/>
      <c r="D49" s="39"/>
      <c r="E49" s="39"/>
      <c r="F49" s="39"/>
    </row>
    <row r="50" spans="1:6">
      <c r="A50" s="8">
        <v>4</v>
      </c>
      <c r="B50" s="12" t="s">
        <v>68</v>
      </c>
      <c r="C50" s="13" t="s">
        <v>26</v>
      </c>
      <c r="D50" s="33" t="s">
        <v>39</v>
      </c>
      <c r="E50" s="33"/>
      <c r="F50" s="8" t="s">
        <v>1</v>
      </c>
    </row>
    <row r="51" spans="1:6">
      <c r="A51" s="8"/>
      <c r="B51" s="11" t="s">
        <v>2</v>
      </c>
      <c r="C51" s="10">
        <v>20</v>
      </c>
      <c r="D51" s="28"/>
      <c r="E51" s="28"/>
      <c r="F51" s="10">
        <f t="shared" ref="F51:F70" si="2">C51*D51</f>
        <v>0</v>
      </c>
    </row>
    <row r="52" spans="1:6" ht="30">
      <c r="A52" s="8"/>
      <c r="B52" s="11" t="s">
        <v>3</v>
      </c>
      <c r="C52" s="10">
        <v>20</v>
      </c>
      <c r="D52" s="28"/>
      <c r="E52" s="28"/>
      <c r="F52" s="10">
        <f t="shared" si="2"/>
        <v>0</v>
      </c>
    </row>
    <row r="53" spans="1:6">
      <c r="A53" s="8"/>
      <c r="B53" s="11" t="s">
        <v>4</v>
      </c>
      <c r="C53" s="10">
        <v>15</v>
      </c>
      <c r="D53" s="28"/>
      <c r="E53" s="28"/>
      <c r="F53" s="10">
        <f t="shared" si="2"/>
        <v>0</v>
      </c>
    </row>
    <row r="54" spans="1:6">
      <c r="A54" s="13"/>
      <c r="B54" s="18" t="s">
        <v>67</v>
      </c>
      <c r="C54" s="19">
        <v>15</v>
      </c>
      <c r="D54" s="29"/>
      <c r="E54" s="29"/>
      <c r="F54" s="19">
        <f t="shared" si="2"/>
        <v>0</v>
      </c>
    </row>
    <row r="55" spans="1:6">
      <c r="A55" s="13"/>
      <c r="B55" s="18" t="s">
        <v>5</v>
      </c>
      <c r="C55" s="19">
        <v>10</v>
      </c>
      <c r="D55" s="29"/>
      <c r="E55" s="29"/>
      <c r="F55" s="19">
        <f t="shared" si="2"/>
        <v>0</v>
      </c>
    </row>
    <row r="56" spans="1:6">
      <c r="A56" s="13"/>
      <c r="B56" s="18" t="s">
        <v>6</v>
      </c>
      <c r="C56" s="19">
        <v>10</v>
      </c>
      <c r="D56" s="29"/>
      <c r="E56" s="29"/>
      <c r="F56" s="19">
        <f t="shared" si="2"/>
        <v>0</v>
      </c>
    </row>
    <row r="57" spans="1:6" ht="30">
      <c r="A57" s="13"/>
      <c r="B57" s="25" t="s">
        <v>56</v>
      </c>
      <c r="C57" s="19">
        <v>10</v>
      </c>
      <c r="D57" s="19"/>
      <c r="E57" s="19"/>
      <c r="F57" s="19">
        <f t="shared" si="2"/>
        <v>0</v>
      </c>
    </row>
    <row r="58" spans="1:6">
      <c r="A58" s="29"/>
      <c r="B58" s="29"/>
      <c r="C58" s="29"/>
      <c r="D58" s="29"/>
      <c r="E58" s="29"/>
      <c r="F58" s="13">
        <f>IF(SUM(F51:F56)&gt;20,"20",SUM(F51:F56))</f>
        <v>0</v>
      </c>
    </row>
    <row r="59" spans="1:6">
      <c r="A59" s="35"/>
      <c r="B59" s="35"/>
      <c r="C59" s="35"/>
      <c r="D59" s="35"/>
      <c r="E59" s="35"/>
      <c r="F59" s="35"/>
    </row>
    <row r="60" spans="1:6" ht="30">
      <c r="A60" s="13">
        <v>5</v>
      </c>
      <c r="B60" s="22" t="s">
        <v>69</v>
      </c>
      <c r="C60" s="13" t="s">
        <v>26</v>
      </c>
      <c r="D60" s="37" t="s">
        <v>40</v>
      </c>
      <c r="E60" s="37"/>
      <c r="F60" s="13" t="s">
        <v>1</v>
      </c>
    </row>
    <row r="61" spans="1:6">
      <c r="A61" s="13"/>
      <c r="B61" s="18" t="s">
        <v>51</v>
      </c>
      <c r="C61" s="19">
        <v>5</v>
      </c>
      <c r="D61" s="29"/>
      <c r="E61" s="29"/>
      <c r="F61" s="19">
        <f t="shared" si="2"/>
        <v>0</v>
      </c>
    </row>
    <row r="62" spans="1:6">
      <c r="A62" s="13"/>
      <c r="B62" s="18" t="s">
        <v>7</v>
      </c>
      <c r="C62" s="19">
        <v>10</v>
      </c>
      <c r="D62" s="29"/>
      <c r="E62" s="29"/>
      <c r="F62" s="19">
        <f t="shared" si="2"/>
        <v>0</v>
      </c>
    </row>
    <row r="63" spans="1:6">
      <c r="A63" s="13"/>
      <c r="B63" s="18" t="s">
        <v>50</v>
      </c>
      <c r="C63" s="19">
        <v>10</v>
      </c>
      <c r="D63" s="29"/>
      <c r="E63" s="29"/>
      <c r="F63" s="19">
        <f t="shared" si="2"/>
        <v>0</v>
      </c>
    </row>
    <row r="64" spans="1:6">
      <c r="A64" s="13"/>
      <c r="B64" s="18" t="s">
        <v>8</v>
      </c>
      <c r="C64" s="19">
        <v>20</v>
      </c>
      <c r="D64" s="29"/>
      <c r="E64" s="29"/>
      <c r="F64" s="19">
        <f t="shared" si="2"/>
        <v>0</v>
      </c>
    </row>
    <row r="65" spans="1:6">
      <c r="A65" s="13"/>
      <c r="B65" s="21" t="s">
        <v>52</v>
      </c>
      <c r="C65" s="19">
        <v>15</v>
      </c>
      <c r="D65" s="19"/>
      <c r="E65" s="19"/>
      <c r="F65" s="19">
        <f t="shared" si="2"/>
        <v>0</v>
      </c>
    </row>
    <row r="66" spans="1:6">
      <c r="A66" s="13"/>
      <c r="B66" s="21" t="s">
        <v>53</v>
      </c>
      <c r="C66" s="19">
        <v>15</v>
      </c>
      <c r="D66" s="19"/>
      <c r="E66" s="19"/>
      <c r="F66" s="19">
        <f t="shared" si="2"/>
        <v>0</v>
      </c>
    </row>
    <row r="67" spans="1:6">
      <c r="A67" s="13"/>
      <c r="B67" s="21" t="s">
        <v>54</v>
      </c>
      <c r="C67" s="19">
        <v>4</v>
      </c>
      <c r="D67" s="19"/>
      <c r="E67" s="19"/>
      <c r="F67" s="19">
        <f t="shared" si="2"/>
        <v>0</v>
      </c>
    </row>
    <row r="68" spans="1:6">
      <c r="A68" s="13"/>
      <c r="B68" s="21" t="s">
        <v>55</v>
      </c>
      <c r="C68" s="19">
        <v>2</v>
      </c>
      <c r="D68" s="19"/>
      <c r="E68" s="19"/>
      <c r="F68" s="19">
        <v>0</v>
      </c>
    </row>
    <row r="69" spans="1:6">
      <c r="A69" s="13"/>
      <c r="B69" s="21" t="s">
        <v>62</v>
      </c>
      <c r="C69" s="19">
        <v>5</v>
      </c>
      <c r="D69" s="19"/>
      <c r="E69" s="19"/>
      <c r="F69" s="19">
        <v>0</v>
      </c>
    </row>
    <row r="70" spans="1:6">
      <c r="A70" s="13"/>
      <c r="B70" s="21" t="s">
        <v>63</v>
      </c>
      <c r="C70" s="19">
        <v>10</v>
      </c>
      <c r="D70" s="19"/>
      <c r="E70" s="19"/>
      <c r="F70" s="19">
        <f t="shared" si="2"/>
        <v>0</v>
      </c>
    </row>
    <row r="71" spans="1:6">
      <c r="A71" s="29"/>
      <c r="B71" s="29"/>
      <c r="C71" s="29"/>
      <c r="D71" s="29"/>
      <c r="E71" s="29"/>
      <c r="F71" s="13">
        <f>IF(SUM(F61:F64)&gt;20,"20",SUM(F61:F64))</f>
        <v>0</v>
      </c>
    </row>
    <row r="72" spans="1:6">
      <c r="A72" s="23"/>
      <c r="B72" s="23"/>
      <c r="C72" s="23"/>
      <c r="D72" s="23"/>
      <c r="E72" s="23"/>
      <c r="F72" s="24"/>
    </row>
    <row r="73" spans="1:6">
      <c r="A73" s="23"/>
      <c r="B73" s="23"/>
      <c r="C73" s="23"/>
      <c r="D73" s="23"/>
      <c r="E73" s="23"/>
      <c r="F73" s="23"/>
    </row>
    <row r="74" spans="1:6">
      <c r="A74" s="37" t="s">
        <v>17</v>
      </c>
      <c r="B74" s="37"/>
      <c r="C74" s="37"/>
      <c r="D74" s="37"/>
      <c r="E74" s="37"/>
      <c r="F74" s="38">
        <f>F71+F58+F48+F38+F14</f>
        <v>0</v>
      </c>
    </row>
    <row r="75" spans="1:6">
      <c r="A75" s="37"/>
      <c r="B75" s="37"/>
      <c r="C75" s="37"/>
      <c r="D75" s="37"/>
      <c r="E75" s="37"/>
      <c r="F75" s="38"/>
    </row>
    <row r="76" spans="1:6">
      <c r="C76" s="1"/>
    </row>
    <row r="77" spans="1:6">
      <c r="C77" s="1"/>
    </row>
    <row r="78" spans="1:6">
      <c r="C78" s="1"/>
    </row>
    <row r="79" spans="1:6">
      <c r="C79" s="1"/>
    </row>
    <row r="80" spans="1:6">
      <c r="C80" s="1"/>
    </row>
    <row r="81" spans="1:6">
      <c r="A81" s="5"/>
      <c r="B81" s="7" t="s">
        <v>15</v>
      </c>
      <c r="C81" s="27" t="s">
        <v>20</v>
      </c>
      <c r="D81" s="27"/>
      <c r="E81" s="27"/>
      <c r="F81" s="3" t="s">
        <v>19</v>
      </c>
    </row>
    <row r="82" spans="1:6">
      <c r="A82" s="5"/>
      <c r="B82" s="2" t="s">
        <v>12</v>
      </c>
      <c r="C82" s="27">
        <v>40</v>
      </c>
      <c r="D82" s="27"/>
      <c r="E82" s="27"/>
    </row>
    <row r="83" spans="1:6">
      <c r="A83" s="5"/>
      <c r="B83" s="2" t="s">
        <v>13</v>
      </c>
      <c r="C83" s="27">
        <v>30</v>
      </c>
      <c r="D83" s="27"/>
      <c r="E83" s="27"/>
    </row>
    <row r="84" spans="1:6">
      <c r="A84" s="5"/>
      <c r="B84" s="2" t="s">
        <v>14</v>
      </c>
      <c r="C84" s="27">
        <v>30</v>
      </c>
      <c r="D84" s="27"/>
      <c r="E84" s="27"/>
    </row>
    <row r="85" spans="1:6">
      <c r="B85" s="7" t="s">
        <v>16</v>
      </c>
      <c r="D85" s="27"/>
      <c r="E85" s="27"/>
      <c r="F85" s="3">
        <f t="shared" ref="F85" si="3">C85*D85</f>
        <v>0</v>
      </c>
    </row>
    <row r="87" spans="1:6" ht="30">
      <c r="B87" s="7" t="s">
        <v>18</v>
      </c>
      <c r="D87" s="27"/>
      <c r="E87" s="27"/>
      <c r="F87" s="3">
        <f t="shared" ref="F87" si="4">C87*D87</f>
        <v>0</v>
      </c>
    </row>
  </sheetData>
  <mergeCells count="54">
    <mergeCell ref="B2:F2"/>
    <mergeCell ref="A74:E75"/>
    <mergeCell ref="F74:F75"/>
    <mergeCell ref="D46:E46"/>
    <mergeCell ref="A49:F49"/>
    <mergeCell ref="C4:F4"/>
    <mergeCell ref="C9:F9"/>
    <mergeCell ref="A38:E38"/>
    <mergeCell ref="A48:E48"/>
    <mergeCell ref="A58:E58"/>
    <mergeCell ref="A4:A10"/>
    <mergeCell ref="A39:F39"/>
    <mergeCell ref="A23:F23"/>
    <mergeCell ref="D41:E41"/>
    <mergeCell ref="D42:E42"/>
    <mergeCell ref="D43:E43"/>
    <mergeCell ref="A59:F59"/>
    <mergeCell ref="A71:E71"/>
    <mergeCell ref="D45:E45"/>
    <mergeCell ref="B14:B21"/>
    <mergeCell ref="D63:E63"/>
    <mergeCell ref="D61:E61"/>
    <mergeCell ref="D60:E60"/>
    <mergeCell ref="D54:E54"/>
    <mergeCell ref="C14:C21"/>
    <mergeCell ref="C7:F7"/>
    <mergeCell ref="C8:F8"/>
    <mergeCell ref="D52:E52"/>
    <mergeCell ref="D40:E40"/>
    <mergeCell ref="D50:E50"/>
    <mergeCell ref="D12:E12"/>
    <mergeCell ref="C12:C13"/>
    <mergeCell ref="C10:F10"/>
    <mergeCell ref="A11:F11"/>
    <mergeCell ref="A12:B13"/>
    <mergeCell ref="A14:A21"/>
    <mergeCell ref="F14:F21"/>
    <mergeCell ref="D44:E44"/>
    <mergeCell ref="A3:F3"/>
    <mergeCell ref="D87:E87"/>
    <mergeCell ref="C81:E81"/>
    <mergeCell ref="C82:E82"/>
    <mergeCell ref="C83:E83"/>
    <mergeCell ref="C84:E84"/>
    <mergeCell ref="D85:E85"/>
    <mergeCell ref="D53:E53"/>
    <mergeCell ref="D55:E55"/>
    <mergeCell ref="D56:E56"/>
    <mergeCell ref="D62:E62"/>
    <mergeCell ref="D64:E64"/>
    <mergeCell ref="D51:E51"/>
    <mergeCell ref="D47:E47"/>
    <mergeCell ref="C5:F5"/>
    <mergeCell ref="C6:F6"/>
  </mergeCells>
  <pageMargins left="0.51181102362204722" right="0.31496062992125984" top="0.55118110236220474" bottom="0.55118110236220474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4" sqref="A4:A6"/>
    </sheetView>
  </sheetViews>
  <sheetFormatPr defaultColWidth="8.85546875" defaultRowHeight="15"/>
  <cols>
    <col min="1" max="1" width="33" bestFit="1" customWidth="1"/>
  </cols>
  <sheetData>
    <row r="3" spans="1:2">
      <c r="B3" t="s">
        <v>0</v>
      </c>
    </row>
    <row r="4" spans="1:2">
      <c r="A4" t="s">
        <v>12</v>
      </c>
      <c r="B4">
        <v>40</v>
      </c>
    </row>
    <row r="5" spans="1:2">
      <c r="A5" t="s">
        <v>13</v>
      </c>
      <c r="B5">
        <v>30</v>
      </c>
    </row>
    <row r="6" spans="1:2">
      <c r="A6" t="s">
        <v>14</v>
      </c>
      <c r="B6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ölçüt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2023-07-17T12:46:52Z</dcterms:modified>
</cp:coreProperties>
</file>