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8" windowWidth="21480" windowHeight="9780"/>
  </bookViews>
  <sheets>
    <sheet name="Sayfa1" sheetId="1" r:id="rId1"/>
  </sheets>
  <definedNames>
    <definedName name="_xlnm.Print_Area" localSheetId="0">Sayfa1!$A$1:$J$43</definedName>
  </definedNames>
  <calcPr calcId="145621"/>
</workbook>
</file>

<file path=xl/calcChain.xml><?xml version="1.0" encoding="utf-8"?>
<calcChain xmlns="http://schemas.openxmlformats.org/spreadsheetml/2006/main">
  <c r="AL23" i="1" l="1"/>
  <c r="AL24" i="1"/>
  <c r="AL25" i="1"/>
  <c r="AL26" i="1"/>
  <c r="AL27" i="1"/>
  <c r="AL28" i="1"/>
  <c r="AL29" i="1"/>
  <c r="AL30" i="1"/>
  <c r="AL31" i="1"/>
  <c r="AL32" i="1"/>
  <c r="AL33" i="1"/>
  <c r="D23" i="1"/>
  <c r="D24" i="1"/>
  <c r="D25" i="1"/>
  <c r="D26" i="1"/>
  <c r="D27" i="1"/>
  <c r="D28" i="1"/>
  <c r="D29" i="1"/>
  <c r="D30" i="1"/>
  <c r="D31" i="1"/>
  <c r="D32" i="1"/>
  <c r="D33" i="1"/>
  <c r="J24" i="1" l="1"/>
  <c r="J25" i="1"/>
  <c r="J26" i="1"/>
  <c r="J27" i="1"/>
  <c r="J28" i="1"/>
  <c r="J29" i="1"/>
  <c r="J30" i="1"/>
  <c r="J31" i="1"/>
  <c r="J32" i="1"/>
  <c r="J33" i="1"/>
  <c r="N11" i="1"/>
  <c r="M11" i="1"/>
  <c r="I24" i="1"/>
  <c r="I25" i="1"/>
  <c r="I26" i="1"/>
  <c r="I27" i="1"/>
  <c r="I28" i="1"/>
  <c r="I29" i="1"/>
  <c r="I30" i="1"/>
  <c r="I31" i="1"/>
  <c r="I32" i="1"/>
  <c r="I33" i="1"/>
  <c r="N24" i="1"/>
  <c r="N25" i="1"/>
  <c r="N26" i="1"/>
  <c r="N27" i="1"/>
  <c r="N28" i="1"/>
  <c r="N29" i="1"/>
  <c r="N30" i="1"/>
  <c r="N31" i="1"/>
  <c r="N32" i="1"/>
  <c r="N33" i="1"/>
  <c r="N12" i="1"/>
  <c r="D12" i="1" s="1"/>
  <c r="N13" i="1"/>
  <c r="D13" i="1" s="1"/>
  <c r="N14" i="1"/>
  <c r="D14" i="1" s="1"/>
  <c r="N15" i="1"/>
  <c r="D15" i="1" s="1"/>
  <c r="N16" i="1"/>
  <c r="D16" i="1" s="1"/>
  <c r="N17" i="1"/>
  <c r="D17" i="1" s="1"/>
  <c r="N18" i="1"/>
  <c r="D18" i="1" s="1"/>
  <c r="N19" i="1"/>
  <c r="D19" i="1" s="1"/>
  <c r="N20" i="1"/>
  <c r="D20" i="1" s="1"/>
  <c r="N21" i="1"/>
  <c r="D21" i="1" s="1"/>
  <c r="N22" i="1"/>
  <c r="D22" i="1" s="1"/>
  <c r="N23" i="1"/>
  <c r="M12" i="1"/>
  <c r="M13" i="1"/>
  <c r="M14" i="1"/>
  <c r="M15" i="1"/>
  <c r="M16" i="1"/>
  <c r="M17" i="1"/>
  <c r="M18" i="1"/>
  <c r="M19" i="1"/>
  <c r="M20" i="1"/>
  <c r="M21" i="1"/>
  <c r="M22" i="1"/>
  <c r="M23" i="1"/>
  <c r="M24" i="1"/>
  <c r="M25" i="1"/>
  <c r="M26" i="1"/>
  <c r="M27" i="1"/>
  <c r="M28" i="1"/>
  <c r="M29" i="1"/>
  <c r="M30" i="1"/>
  <c r="M31" i="1"/>
  <c r="M32" i="1"/>
  <c r="M33" i="1"/>
  <c r="AJ33" i="1"/>
  <c r="AG33" i="1"/>
  <c r="AD33" i="1"/>
  <c r="AA33" i="1"/>
  <c r="X33" i="1"/>
  <c r="U33" i="1"/>
  <c r="R33" i="1"/>
  <c r="AJ32" i="1"/>
  <c r="AG32" i="1"/>
  <c r="AD32" i="1"/>
  <c r="AA32" i="1"/>
  <c r="X32" i="1"/>
  <c r="U32" i="1"/>
  <c r="R32" i="1"/>
  <c r="AJ31" i="1"/>
  <c r="AG31" i="1"/>
  <c r="AD31" i="1"/>
  <c r="AA31" i="1"/>
  <c r="X31" i="1"/>
  <c r="U31" i="1"/>
  <c r="R31" i="1"/>
  <c r="AJ30" i="1"/>
  <c r="AG30" i="1"/>
  <c r="AD30" i="1"/>
  <c r="AA30" i="1"/>
  <c r="X30" i="1"/>
  <c r="U30" i="1"/>
  <c r="R30" i="1"/>
  <c r="AJ29" i="1"/>
  <c r="AG29" i="1"/>
  <c r="AD29" i="1"/>
  <c r="AA29" i="1"/>
  <c r="X29" i="1"/>
  <c r="U29" i="1"/>
  <c r="R29" i="1"/>
  <c r="AJ28" i="1"/>
  <c r="AG28" i="1"/>
  <c r="AD28" i="1"/>
  <c r="AA28" i="1"/>
  <c r="X28" i="1"/>
  <c r="U28" i="1"/>
  <c r="R28" i="1"/>
  <c r="AJ27" i="1"/>
  <c r="AG27" i="1"/>
  <c r="AD27" i="1"/>
  <c r="AA27" i="1"/>
  <c r="X27" i="1"/>
  <c r="U27" i="1"/>
  <c r="R27" i="1"/>
  <c r="AJ26" i="1"/>
  <c r="AG26" i="1"/>
  <c r="AD26" i="1"/>
  <c r="AA26" i="1"/>
  <c r="X26" i="1"/>
  <c r="U26" i="1"/>
  <c r="R26" i="1"/>
  <c r="AJ25" i="1"/>
  <c r="AG25" i="1"/>
  <c r="AD25" i="1"/>
  <c r="AA25" i="1"/>
  <c r="X25" i="1"/>
  <c r="U25" i="1"/>
  <c r="R25" i="1"/>
  <c r="AJ24" i="1"/>
  <c r="AG24" i="1"/>
  <c r="AD24" i="1"/>
  <c r="AA24" i="1"/>
  <c r="X24" i="1"/>
  <c r="U24" i="1"/>
  <c r="R24" i="1"/>
  <c r="AJ23" i="1"/>
  <c r="AG23" i="1"/>
  <c r="AD23" i="1"/>
  <c r="AA23" i="1"/>
  <c r="X23" i="1"/>
  <c r="U23" i="1"/>
  <c r="R23" i="1"/>
  <c r="AJ22" i="1"/>
  <c r="AG22" i="1"/>
  <c r="AD22" i="1"/>
  <c r="AA22" i="1"/>
  <c r="X22" i="1"/>
  <c r="U22" i="1"/>
  <c r="R22" i="1"/>
  <c r="AJ21" i="1"/>
  <c r="AG21" i="1"/>
  <c r="AD21" i="1"/>
  <c r="AA21" i="1"/>
  <c r="X21" i="1"/>
  <c r="U21" i="1"/>
  <c r="R21" i="1"/>
  <c r="AJ20" i="1"/>
  <c r="AG20" i="1"/>
  <c r="AD20" i="1"/>
  <c r="AA20" i="1"/>
  <c r="X20" i="1"/>
  <c r="U20" i="1"/>
  <c r="R20" i="1"/>
  <c r="AJ19" i="1"/>
  <c r="AG19" i="1"/>
  <c r="AD19" i="1"/>
  <c r="AA19" i="1"/>
  <c r="X19" i="1"/>
  <c r="U19" i="1"/>
  <c r="R19" i="1"/>
  <c r="AJ18" i="1"/>
  <c r="AG18" i="1"/>
  <c r="AD18" i="1"/>
  <c r="AA18" i="1"/>
  <c r="X18" i="1"/>
  <c r="U18" i="1"/>
  <c r="R18" i="1"/>
  <c r="AJ17" i="1"/>
  <c r="AG17" i="1"/>
  <c r="AD17" i="1"/>
  <c r="AA17" i="1"/>
  <c r="X17" i="1"/>
  <c r="U17" i="1"/>
  <c r="R17" i="1"/>
  <c r="AJ16" i="1"/>
  <c r="AG16" i="1"/>
  <c r="AD16" i="1"/>
  <c r="AA16" i="1"/>
  <c r="X16" i="1"/>
  <c r="U16" i="1"/>
  <c r="R16" i="1"/>
  <c r="AJ15" i="1"/>
  <c r="AG15" i="1"/>
  <c r="AD15" i="1"/>
  <c r="AA15" i="1"/>
  <c r="X15" i="1"/>
  <c r="U15" i="1"/>
  <c r="R15" i="1"/>
  <c r="AJ14" i="1"/>
  <c r="AG14" i="1"/>
  <c r="AD14" i="1"/>
  <c r="AA14" i="1"/>
  <c r="X14" i="1"/>
  <c r="U14" i="1"/>
  <c r="R14" i="1"/>
  <c r="AJ13" i="1"/>
  <c r="AG13" i="1"/>
  <c r="AD13" i="1"/>
  <c r="AA13" i="1"/>
  <c r="X13" i="1"/>
  <c r="U13" i="1"/>
  <c r="R13" i="1"/>
  <c r="AJ12" i="1"/>
  <c r="AG12" i="1"/>
  <c r="AD12" i="1"/>
  <c r="AA12" i="1"/>
  <c r="X12" i="1"/>
  <c r="U12" i="1"/>
  <c r="R12" i="1"/>
  <c r="AJ11" i="1"/>
  <c r="AG11" i="1"/>
  <c r="AD11" i="1"/>
  <c r="AA11" i="1"/>
  <c r="X11" i="1"/>
  <c r="U11" i="1"/>
  <c r="R11" i="1"/>
  <c r="AK23" i="1" l="1"/>
  <c r="AK16" i="1"/>
  <c r="O16" i="1" s="1"/>
  <c r="AL16" i="1" s="1"/>
  <c r="AK18" i="1"/>
  <c r="O18" i="1" s="1"/>
  <c r="AL18" i="1" s="1"/>
  <c r="AK20" i="1"/>
  <c r="O20" i="1" s="1"/>
  <c r="AL20" i="1" s="1"/>
  <c r="AK22" i="1"/>
  <c r="O22" i="1" s="1"/>
  <c r="AL22" i="1" s="1"/>
  <c r="AK24" i="1"/>
  <c r="O24" i="1" s="1"/>
  <c r="AK26" i="1"/>
  <c r="O26" i="1" s="1"/>
  <c r="AK28" i="1"/>
  <c r="O28" i="1" s="1"/>
  <c r="AK30" i="1"/>
  <c r="O30" i="1" s="1"/>
  <c r="AK13" i="1"/>
  <c r="O13" i="1" s="1"/>
  <c r="AL13" i="1" s="1"/>
  <c r="AK15" i="1"/>
  <c r="AK12" i="1"/>
  <c r="AK14" i="1"/>
  <c r="AK17" i="1"/>
  <c r="O17" i="1" s="1"/>
  <c r="AL17" i="1" s="1"/>
  <c r="AK19" i="1"/>
  <c r="O19" i="1" s="1"/>
  <c r="AL19" i="1" s="1"/>
  <c r="AK21" i="1"/>
  <c r="O21" i="1" s="1"/>
  <c r="AL21" i="1" s="1"/>
  <c r="AK25" i="1"/>
  <c r="O25" i="1" s="1"/>
  <c r="AK27" i="1"/>
  <c r="O27" i="1" s="1"/>
  <c r="AK29" i="1"/>
  <c r="O29" i="1" s="1"/>
  <c r="AK31" i="1"/>
  <c r="O31" i="1" s="1"/>
  <c r="AK32" i="1"/>
  <c r="O32" i="1" s="1"/>
  <c r="AK33" i="1"/>
  <c r="O33" i="1" s="1"/>
  <c r="AK11" i="1"/>
  <c r="O11" i="1" s="1"/>
  <c r="AL11" i="1" s="1"/>
  <c r="J13" i="1" l="1"/>
  <c r="I19" i="1"/>
  <c r="J19" i="1"/>
  <c r="J20" i="1"/>
  <c r="I20" i="1"/>
  <c r="I21" i="1"/>
  <c r="J21" i="1"/>
  <c r="I17" i="1"/>
  <c r="J17" i="1"/>
  <c r="J22" i="1"/>
  <c r="I22" i="1"/>
  <c r="J18" i="1"/>
  <c r="I18" i="1"/>
  <c r="O23" i="1"/>
  <c r="I23" i="1" s="1"/>
  <c r="O14" i="1"/>
  <c r="AL14" i="1" s="1"/>
  <c r="O12" i="1"/>
  <c r="AL12" i="1" s="1"/>
  <c r="O15" i="1"/>
  <c r="I16" i="1"/>
  <c r="J16" i="1"/>
  <c r="I13" i="1"/>
  <c r="I15" i="1" l="1"/>
  <c r="AL15" i="1"/>
  <c r="I14" i="1"/>
  <c r="I12" i="1"/>
  <c r="J23" i="1"/>
  <c r="J15" i="1"/>
  <c r="J12" i="1"/>
  <c r="J14" i="1"/>
</calcChain>
</file>

<file path=xl/sharedStrings.xml><?xml version="1.0" encoding="utf-8"?>
<sst xmlns="http://schemas.openxmlformats.org/spreadsheetml/2006/main" count="234" uniqueCount="34">
  <si>
    <t>NUMARASI</t>
  </si>
  <si>
    <t>ADI SOYADI</t>
  </si>
  <si>
    <t>DANIŞMANI</t>
  </si>
  <si>
    <t>PROJE</t>
  </si>
  <si>
    <t>YETERLİK</t>
  </si>
  <si>
    <t>90-100</t>
  </si>
  <si>
    <t>85-89</t>
  </si>
  <si>
    <t>80-84</t>
  </si>
  <si>
    <t>75-79</t>
  </si>
  <si>
    <t>65-74</t>
  </si>
  <si>
    <t>58-64</t>
  </si>
  <si>
    <t>50-57</t>
  </si>
  <si>
    <t>ORTALAMA</t>
  </si>
  <si>
    <t>AĞIRLIKLI NOT ORT.</t>
  </si>
  <si>
    <t>MEVCUT KREDİSİ</t>
  </si>
  <si>
    <t>PROJE DAHİL KREDİ</t>
  </si>
  <si>
    <t>49 -</t>
  </si>
  <si>
    <t>toplam</t>
  </si>
  <si>
    <t>T.C.</t>
  </si>
  <si>
    <t>SAKARYA ÜNİVERSİTESİ</t>
  </si>
  <si>
    <t>JÜRİ</t>
  </si>
  <si>
    <t>YEDEK</t>
  </si>
  <si>
    <t xml:space="preserve"> </t>
  </si>
  <si>
    <t>…………………………………... ENSTİTÜSÜ</t>
  </si>
  <si>
    <t xml:space="preserve">Not:    1) Öğrencinin danışmanı Proje ve Yeterlik Sınavına girmek zorundadır.          
          2) Proje sınavından başarılı olmayan öğrenci yeterlik sınavına alınmaz.
</t>
  </si>
  <si>
    <t>201…...-201…... / ………... YARIYILI SONU</t>
  </si>
  <si>
    <t>………………….………. TEZSİZ YÜKSEK LİSANS PROGRAMI</t>
  </si>
  <si>
    <t>…..../…..../201…</t>
  </si>
  <si>
    <t>PROJE SAVUNMA VE YETERLİK SINAVI BAŞARI LİSTESİ</t>
  </si>
  <si>
    <t xml:space="preserve"> . GRUP</t>
  </si>
  <si>
    <t xml:space="preserve">                  </t>
  </si>
  <si>
    <t>01</t>
  </si>
  <si>
    <t xml:space="preserve"> 00.ENS.FR.36</t>
  </si>
  <si>
    <r>
      <rPr>
        <b/>
        <sz val="9"/>
        <color theme="1"/>
        <rFont val="Times New Roman"/>
        <family val="1"/>
        <charset val="162"/>
      </rPr>
      <t>SAÜ Lisansüstü Eğitim Öğretim Yönetmeliği /Proje savunma ve yeterlik sınavı</t>
    </r>
    <r>
      <rPr>
        <sz val="9"/>
        <color theme="1"/>
        <rFont val="Times New Roman"/>
        <family val="1"/>
        <charset val="162"/>
      </rPr>
      <t xml:space="preserve">
</t>
    </r>
    <r>
      <rPr>
        <b/>
        <sz val="9"/>
        <color theme="1"/>
        <rFont val="Times New Roman"/>
        <family val="1"/>
        <charset val="162"/>
      </rPr>
      <t>MADDE 36 – (1)</t>
    </r>
    <r>
      <rPr>
        <sz val="9"/>
        <color theme="1"/>
        <rFont val="Times New Roman"/>
        <family val="1"/>
        <charset val="162"/>
      </rPr>
      <t xml:space="preserve"> </t>
    </r>
    <r>
      <rPr>
        <b/>
        <sz val="9"/>
        <color theme="1"/>
        <rFont val="Times New Roman"/>
        <family val="1"/>
        <charset val="162"/>
      </rPr>
      <t>Proje savunma sınavı aşağıdaki esaslara göre yürütülür:</t>
    </r>
    <r>
      <rPr>
        <sz val="9"/>
        <color theme="1"/>
        <rFont val="Times New Roman"/>
        <family val="1"/>
        <charset val="162"/>
      </rPr>
      <t xml:space="preserve">
a) EABD başkanlığı teklifi ile EYK tarafından oluşturulmuş, biri öğrencinin proje danışmanı olmak üzere üç kişilik jüri önünde akademik takvimde belirtilen proje savunma sınavı tarihinde yapılır.
b) Proje savunma sınavının tamamlanmasından sonra jüri üyeleri, salt çoğunlukla projeyi başarı notu ile başarılı veya başarısız olarak değerlendirir. Bu karar jüri başkanı tarafından proje savunma sınavını izleyen üç gün içinde ilgili enstitüye tutanakla bildirilir.
c) Projesi savunma sınavından başarılı bulunan öğrenci mezuniyet için gerekli not ortalaması şartını sağladığı takdirde aynı jüri önünde yeterlik sınavına alınır.
ç) Projesi jüri tarafından başarısız bulunan öğrenci için, EYK kararı ile ilgili EABD başkanlığından yeni bir proje danışmanı önerisi istenir. EYK kararı ile proje danışmanı atama işlemi yapılan öğrenci yeni proje danışmanı öğretim üyesi ile yeni bir proje konusunu belirler. Azami süreyi dolduran öğrenciler, öğrencilik haklarından yararlandırılmaksızın, proje hazırlama hakkı verilerek öğrencilik statüsü devam eder.
</t>
    </r>
    <r>
      <rPr>
        <b/>
        <sz val="9"/>
        <color theme="1"/>
        <rFont val="Times New Roman"/>
        <family val="1"/>
        <charset val="162"/>
      </rPr>
      <t>(2) Yeterlik sınavı aşağıdaki esaslara göre yürütülür</t>
    </r>
    <r>
      <rPr>
        <sz val="9"/>
        <color theme="1"/>
        <rFont val="Times New Roman"/>
        <family val="1"/>
        <charset val="162"/>
      </rPr>
      <t xml:space="preserve">:
a)  Öğrencinin, proje dersi dahil aldığı bütün derslerin başarı ile tamamlanmasından ve mezuniyet not ortalaması şartını sağladıktan sonra, EYK’ce oluşturulmuş, biri öğrencinin proje danışmanı olmak üzere 
 üç kişilik jüri huzurunda yapılır.
b)  Sonuç, jüri başkanı tarafından sınavı izleyen üç gün içinde ilgili enstitüye tutanakla bildirilir.
c) Yeterlik sınavında başarısız olup, azami süreyi dolduran öğrenciler, öğrencilik haklarından yararlandırılmaksızın, takip eden yarıyılda öğrenci katkı payı veya öğrenim ücreti ödemek koşulu ile akademik takvimde belirtilen yeterlik
 sınav tarihlerinde sınavı tekrarlanır.
</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</si>
</sst>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
  </numFmts>
  <fonts count="17" x14ac:knownFonts="1">
    <font>
      <sz val="11"/>
      <color theme="1"/>
      <name val="Calibri"/>
      <family val="2"/>
      <charset val="162"/>
      <scheme val="minor"/>
    </font>
    <font>
      <b/>
      <sz val="10"/>
      <color rgb="FF000000"/>
      <name val="Times New Roman"/>
      <family val="1"/>
      <charset val="162"/>
    </font>
    <font>
      <sz val="12"/>
      <color theme="1"/>
      <name val="Times New Roman"/>
      <family val="1"/>
      <charset val="162"/>
    </font>
    <font>
      <b/>
      <sz val="11"/>
      <color theme="1"/>
      <name val="Calibri"/>
      <family val="2"/>
      <charset val="162"/>
      <scheme val="minor"/>
    </font>
    <font>
      <sz val="11"/>
      <color theme="0"/>
      <name val="Calibri"/>
      <family val="2"/>
      <charset val="162"/>
      <scheme val="minor"/>
    </font>
    <font>
      <i/>
      <sz val="12"/>
      <name val="Times New Roman"/>
      <family val="1"/>
      <charset val="162"/>
    </font>
    <font>
      <i/>
      <sz val="12"/>
      <color theme="0"/>
      <name val="Times New Roman"/>
      <family val="1"/>
      <charset val="162"/>
    </font>
    <font>
      <sz val="12"/>
      <color theme="0"/>
      <name val="Times New Roman"/>
      <family val="1"/>
      <charset val="162"/>
    </font>
    <font>
      <sz val="12"/>
      <name val="Times New Roman"/>
      <family val="1"/>
      <charset val="162"/>
    </font>
    <font>
      <b/>
      <sz val="12"/>
      <color theme="1"/>
      <name val="Times New Roman"/>
      <family val="1"/>
      <charset val="162"/>
    </font>
    <font>
      <b/>
      <sz val="10"/>
      <color theme="1"/>
      <name val="Times New Roman"/>
      <family val="1"/>
      <charset val="162"/>
    </font>
    <font>
      <b/>
      <sz val="9"/>
      <color rgb="FF000000"/>
      <name val="Times New Roman"/>
      <family val="1"/>
      <charset val="162"/>
    </font>
    <font>
      <sz val="10"/>
      <name val="Times New Roman"/>
      <family val="1"/>
      <charset val="162"/>
    </font>
    <font>
      <sz val="9"/>
      <color theme="1"/>
      <name val="Times New Roman"/>
      <family val="1"/>
      <charset val="162"/>
    </font>
    <font>
      <b/>
      <sz val="12"/>
      <color theme="1"/>
      <name val="Arial"/>
      <family val="2"/>
      <charset val="162"/>
    </font>
    <font>
      <b/>
      <sz val="8"/>
      <color theme="1"/>
      <name val="Arial"/>
      <family val="2"/>
      <charset val="162"/>
    </font>
    <font>
      <b/>
      <sz val="9"/>
      <color theme="1"/>
      <name val="Times New Roman"/>
      <family val="1"/>
      <charset val="162"/>
    </font>
  </fonts>
  <fills count="7">
    <fill>
      <patternFill patternType="none"/>
    </fill>
    <fill>
      <patternFill patternType="gray125"/>
    </fill>
    <fill>
      <patternFill patternType="solid">
        <fgColor theme="0"/>
        <bgColor indexed="64"/>
      </patternFill>
    </fill>
    <fill>
      <patternFill patternType="solid">
        <fgColor rgb="FFFF0000"/>
        <bgColor indexed="64"/>
      </patternFill>
    </fill>
    <fill>
      <patternFill patternType="solid">
        <fgColor rgb="FFFFFFCC"/>
        <bgColor indexed="64"/>
      </patternFill>
    </fill>
    <fill>
      <patternFill patternType="solid">
        <fgColor rgb="FF00B050"/>
        <bgColor indexed="64"/>
      </patternFill>
    </fill>
    <fill>
      <patternFill patternType="solid">
        <fgColor rgb="FF00B0F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auto="1"/>
      </left>
      <right/>
      <top style="thin">
        <color indexed="64"/>
      </top>
      <bottom style="medium">
        <color auto="1"/>
      </bottom>
      <diagonal/>
    </border>
    <border>
      <left/>
      <right/>
      <top style="thin">
        <color indexed="64"/>
      </top>
      <bottom style="medium">
        <color auto="1"/>
      </bottom>
      <diagonal/>
    </border>
    <border>
      <left/>
      <right style="medium">
        <color auto="1"/>
      </right>
      <top style="thin">
        <color indexed="64"/>
      </top>
      <bottom style="medium">
        <color auto="1"/>
      </bottom>
      <diagonal/>
    </border>
  </borders>
  <cellStyleXfs count="1">
    <xf numFmtId="0" fontId="0" fillId="0" borderId="0"/>
  </cellStyleXfs>
  <cellXfs count="95">
    <xf numFmtId="0" fontId="0" fillId="0" borderId="0" xfId="0"/>
    <xf numFmtId="0" fontId="2" fillId="0" borderId="0" xfId="0" applyFont="1" applyAlignment="1">
      <alignment horizontal="center"/>
    </xf>
    <xf numFmtId="0" fontId="2" fillId="0" borderId="0" xfId="0" applyFont="1"/>
    <xf numFmtId="0" fontId="2" fillId="0" borderId="0" xfId="0" applyFont="1" applyAlignment="1">
      <alignment horizontal="center" vertical="center"/>
    </xf>
    <xf numFmtId="0" fontId="2" fillId="0" borderId="0" xfId="0" applyFont="1" applyAlignment="1" applyProtection="1">
      <alignment horizontal="center"/>
      <protection hidden="1"/>
    </xf>
    <xf numFmtId="0" fontId="2" fillId="0" borderId="0" xfId="0" applyFont="1" applyProtection="1">
      <protection hidden="1"/>
    </xf>
    <xf numFmtId="0" fontId="2" fillId="0" borderId="0" xfId="0" applyFont="1" applyAlignment="1" applyProtection="1">
      <alignment horizontal="center" vertical="center"/>
      <protection hidden="1"/>
    </xf>
    <xf numFmtId="0" fontId="0" fillId="0" borderId="0" xfId="0" applyProtection="1">
      <protection hidden="1"/>
    </xf>
    <xf numFmtId="0" fontId="7" fillId="0" borderId="0" xfId="0" applyFont="1" applyFill="1" applyProtection="1">
      <protection hidden="1"/>
    </xf>
    <xf numFmtId="0" fontId="2" fillId="0" borderId="0" xfId="0" applyFont="1" applyBorder="1" applyProtection="1">
      <protection hidden="1"/>
    </xf>
    <xf numFmtId="0" fontId="6" fillId="2" borderId="0" xfId="0" applyFont="1" applyFill="1" applyBorder="1" applyAlignment="1" applyProtection="1">
      <alignment horizontal="center" vertical="center" wrapText="1"/>
      <protection hidden="1"/>
    </xf>
    <xf numFmtId="0" fontId="7" fillId="2" borderId="0" xfId="0" applyFont="1" applyFill="1" applyBorder="1" applyProtection="1">
      <protection hidden="1"/>
    </xf>
    <xf numFmtId="0" fontId="7" fillId="0" borderId="0" xfId="0" applyFont="1" applyFill="1" applyBorder="1" applyProtection="1">
      <protection hidden="1"/>
    </xf>
    <xf numFmtId="0" fontId="6" fillId="0" borderId="0" xfId="0" applyFont="1" applyFill="1" applyBorder="1" applyAlignment="1" applyProtection="1">
      <alignment horizontal="center" vertical="center" wrapText="1"/>
      <protection hidden="1"/>
    </xf>
    <xf numFmtId="0" fontId="7" fillId="0" borderId="0" xfId="0" applyFont="1" applyBorder="1" applyProtection="1">
      <protection hidden="1"/>
    </xf>
    <xf numFmtId="0" fontId="7" fillId="0" borderId="0" xfId="0" applyFont="1" applyProtection="1">
      <protection hidden="1"/>
    </xf>
    <xf numFmtId="0" fontId="4" fillId="0" borderId="0" xfId="0" applyFont="1" applyProtection="1">
      <protection hidden="1"/>
    </xf>
    <xf numFmtId="0" fontId="7" fillId="0" borderId="0" xfId="0" applyFont="1" applyAlignment="1" applyProtection="1">
      <alignment vertical="center"/>
      <protection hidden="1"/>
    </xf>
    <xf numFmtId="0" fontId="1" fillId="0" borderId="7" xfId="0" applyFont="1" applyBorder="1" applyAlignment="1" applyProtection="1">
      <alignment horizontal="center" vertical="center" wrapText="1"/>
      <protection hidden="1"/>
    </xf>
    <xf numFmtId="0" fontId="1" fillId="0" borderId="6" xfId="0" applyFont="1" applyBorder="1" applyAlignment="1" applyProtection="1">
      <alignment horizontal="center" vertical="center" wrapText="1"/>
      <protection hidden="1"/>
    </xf>
    <xf numFmtId="0" fontId="1" fillId="0" borderId="8"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8" fillId="0" borderId="0" xfId="0" applyFont="1" applyFill="1" applyBorder="1" applyProtection="1">
      <protection hidden="1"/>
    </xf>
    <xf numFmtId="0" fontId="5" fillId="0" borderId="0" xfId="0" applyFont="1" applyFill="1" applyBorder="1" applyAlignment="1" applyProtection="1">
      <alignment horizontal="center" vertical="center" wrapText="1"/>
      <protection hidden="1"/>
    </xf>
    <xf numFmtId="164" fontId="8" fillId="3" borderId="0" xfId="0" applyNumberFormat="1" applyFont="1" applyFill="1" applyBorder="1" applyProtection="1">
      <protection hidden="1"/>
    </xf>
    <xf numFmtId="0" fontId="8" fillId="5" borderId="0" xfId="0" applyFont="1" applyFill="1" applyBorder="1" applyProtection="1">
      <protection hidden="1"/>
    </xf>
    <xf numFmtId="0" fontId="8" fillId="6" borderId="0" xfId="0" applyFont="1" applyFill="1" applyBorder="1" applyProtection="1">
      <protection hidden="1"/>
    </xf>
    <xf numFmtId="0" fontId="7" fillId="6" borderId="0" xfId="0" applyFont="1" applyFill="1" applyBorder="1" applyProtection="1">
      <protection hidden="1"/>
    </xf>
    <xf numFmtId="0" fontId="12" fillId="0" borderId="1" xfId="0" applyFont="1" applyFill="1" applyBorder="1" applyAlignment="1" applyProtection="1">
      <alignment horizontal="center" vertical="center" wrapText="1"/>
      <protection locked="0"/>
    </xf>
    <xf numFmtId="49" fontId="12" fillId="0" borderId="2" xfId="0" applyNumberFormat="1" applyFont="1" applyFill="1" applyBorder="1" applyAlignment="1" applyProtection="1">
      <alignment horizontal="center" vertical="center" wrapText="1"/>
      <protection locked="0"/>
    </xf>
    <xf numFmtId="0" fontId="12" fillId="0" borderId="3" xfId="0" applyFont="1" applyFill="1" applyBorder="1" applyAlignment="1" applyProtection="1">
      <alignment vertical="center" wrapText="1"/>
      <protection locked="0"/>
    </xf>
    <xf numFmtId="0" fontId="12" fillId="0" borderId="3" xfId="0" applyFont="1" applyFill="1" applyBorder="1" applyAlignment="1" applyProtection="1">
      <alignment horizontal="center" vertical="center" wrapText="1"/>
      <protection locked="0"/>
    </xf>
    <xf numFmtId="0" fontId="12" fillId="0" borderId="1" xfId="0" applyFont="1" applyFill="1" applyBorder="1" applyAlignment="1" applyProtection="1">
      <alignment horizontal="center" vertical="center" wrapText="1"/>
      <protection hidden="1"/>
    </xf>
    <xf numFmtId="164" fontId="12" fillId="0" borderId="3" xfId="0" applyNumberFormat="1" applyFont="1" applyFill="1" applyBorder="1" applyProtection="1">
      <protection locked="0" hidden="1"/>
    </xf>
    <xf numFmtId="164" fontId="12" fillId="0" borderId="5" xfId="0" applyNumberFormat="1" applyFont="1" applyFill="1" applyBorder="1" applyAlignment="1" applyProtection="1">
      <alignment horizontal="center"/>
      <protection hidden="1"/>
    </xf>
    <xf numFmtId="49" fontId="12" fillId="0" borderId="4" xfId="0" applyNumberFormat="1" applyFont="1" applyFill="1" applyBorder="1" applyAlignment="1" applyProtection="1">
      <alignment horizontal="center" vertical="center" wrapText="1"/>
      <protection locked="0"/>
    </xf>
    <xf numFmtId="0" fontId="12" fillId="0" borderId="1" xfId="0" applyFont="1" applyFill="1" applyBorder="1" applyAlignment="1" applyProtection="1">
      <alignment vertical="center" wrapText="1"/>
      <protection locked="0"/>
    </xf>
    <xf numFmtId="164" fontId="12" fillId="0" borderId="1" xfId="0" applyNumberFormat="1" applyFont="1" applyFill="1" applyBorder="1" applyProtection="1">
      <protection locked="0" hidden="1"/>
    </xf>
    <xf numFmtId="0" fontId="3" fillId="0" borderId="0" xfId="0" applyFont="1" applyBorder="1" applyAlignment="1" applyProtection="1">
      <alignment horizontal="center" vertical="center"/>
      <protection hidden="1"/>
    </xf>
    <xf numFmtId="0" fontId="3" fillId="0" borderId="0" xfId="0" applyFont="1" applyBorder="1" applyAlignment="1" applyProtection="1">
      <alignment horizontal="center"/>
      <protection hidden="1"/>
    </xf>
    <xf numFmtId="0" fontId="3" fillId="2" borderId="0" xfId="0" applyFont="1" applyFill="1" applyBorder="1" applyAlignment="1" applyProtection="1">
      <alignment horizontal="center"/>
      <protection hidden="1"/>
    </xf>
    <xf numFmtId="0" fontId="3" fillId="0" borderId="0" xfId="0" applyFont="1" applyBorder="1" applyAlignment="1" applyProtection="1">
      <alignment horizontal="center"/>
      <protection locked="0"/>
    </xf>
    <xf numFmtId="0" fontId="3" fillId="0" borderId="16" xfId="0" applyFont="1" applyFill="1" applyBorder="1" applyAlignment="1" applyProtection="1">
      <alignment horizontal="center"/>
      <protection hidden="1"/>
    </xf>
    <xf numFmtId="0" fontId="9" fillId="0" borderId="16" xfId="0" applyFont="1" applyFill="1" applyBorder="1" applyAlignment="1" applyProtection="1">
      <alignment horizontal="center" vertical="center"/>
      <protection hidden="1"/>
    </xf>
    <xf numFmtId="0" fontId="3" fillId="0" borderId="19" xfId="0" applyFont="1" applyBorder="1" applyAlignment="1" applyProtection="1">
      <alignment horizontal="center"/>
      <protection hidden="1"/>
    </xf>
    <xf numFmtId="0" fontId="10" fillId="0" borderId="18" xfId="0" applyFont="1" applyBorder="1" applyAlignment="1" applyProtection="1">
      <alignment horizontal="center" vertical="center"/>
      <protection hidden="1"/>
    </xf>
    <xf numFmtId="0" fontId="10" fillId="0" borderId="18" xfId="0" applyFont="1" applyBorder="1" applyAlignment="1" applyProtection="1">
      <alignment horizontal="center" vertical="center"/>
      <protection locked="0"/>
    </xf>
    <xf numFmtId="0" fontId="3" fillId="0" borderId="19" xfId="0" applyFont="1" applyBorder="1" applyAlignment="1" applyProtection="1">
      <alignment horizontal="center"/>
      <protection locked="0"/>
    </xf>
    <xf numFmtId="0" fontId="2" fillId="0" borderId="0" xfId="0" applyFont="1" applyBorder="1" applyAlignment="1" applyProtection="1">
      <alignment horizontal="center"/>
      <protection hidden="1"/>
    </xf>
    <xf numFmtId="0" fontId="2" fillId="0" borderId="0" xfId="0" applyFont="1" applyBorder="1" applyAlignment="1" applyProtection="1">
      <alignment horizontal="center" vertical="center"/>
      <protection hidden="1"/>
    </xf>
    <xf numFmtId="0" fontId="2" fillId="0" borderId="18" xfId="0" applyFont="1" applyBorder="1" applyAlignment="1" applyProtection="1">
      <alignment horizontal="center"/>
      <protection hidden="1"/>
    </xf>
    <xf numFmtId="0" fontId="2" fillId="0" borderId="19" xfId="0" applyFont="1" applyBorder="1" applyAlignment="1" applyProtection="1">
      <alignment horizontal="center"/>
      <protection hidden="1"/>
    </xf>
    <xf numFmtId="49" fontId="12" fillId="0" borderId="20" xfId="0" applyNumberFormat="1" applyFont="1" applyFill="1" applyBorder="1" applyAlignment="1" applyProtection="1">
      <alignment horizontal="center" vertical="center" wrapText="1"/>
      <protection locked="0"/>
    </xf>
    <xf numFmtId="0" fontId="12" fillId="0" borderId="21" xfId="0" applyFont="1" applyFill="1" applyBorder="1" applyAlignment="1" applyProtection="1">
      <alignment vertical="center" wrapText="1"/>
      <protection locked="0"/>
    </xf>
    <xf numFmtId="0" fontId="12" fillId="0" borderId="21" xfId="0" applyFont="1" applyFill="1" applyBorder="1" applyAlignment="1" applyProtection="1">
      <alignment horizontal="center" vertical="center" wrapText="1"/>
      <protection locked="0"/>
    </xf>
    <xf numFmtId="0" fontId="12" fillId="0" borderId="21" xfId="0" applyFont="1" applyFill="1" applyBorder="1" applyAlignment="1" applyProtection="1">
      <alignment horizontal="center" vertical="center" wrapText="1"/>
      <protection hidden="1"/>
    </xf>
    <xf numFmtId="164" fontId="12" fillId="0" borderId="21" xfId="0" applyNumberFormat="1" applyFont="1" applyFill="1" applyBorder="1" applyProtection="1">
      <protection locked="0" hidden="1"/>
    </xf>
    <xf numFmtId="164" fontId="12" fillId="0" borderId="24" xfId="0" applyNumberFormat="1" applyFont="1" applyFill="1" applyBorder="1" applyAlignment="1" applyProtection="1">
      <alignment horizontal="center"/>
      <protection hidden="1"/>
    </xf>
    <xf numFmtId="0" fontId="15" fillId="0" borderId="0" xfId="0" applyFont="1" applyAlignment="1">
      <alignment horizontal="center" vertical="top" wrapText="1"/>
    </xf>
    <xf numFmtId="49" fontId="14" fillId="0" borderId="0" xfId="0" applyNumberFormat="1" applyFont="1" applyAlignment="1">
      <alignment horizontal="left" vertical="center" wrapText="1"/>
    </xf>
    <xf numFmtId="0" fontId="9" fillId="0" borderId="18"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15" xfId="0" applyFont="1" applyBorder="1" applyAlignment="1" applyProtection="1">
      <alignment horizontal="center" vertical="center"/>
      <protection hidden="1"/>
    </xf>
    <xf numFmtId="0" fontId="9" fillId="0" borderId="16" xfId="0" applyFont="1" applyBorder="1" applyAlignment="1" applyProtection="1">
      <alignment horizontal="center" vertical="center"/>
      <protection hidden="1"/>
    </xf>
    <xf numFmtId="0" fontId="9" fillId="0" borderId="17" xfId="0" applyFont="1" applyBorder="1" applyAlignment="1" applyProtection="1">
      <alignment horizontal="center" vertical="center"/>
      <protection hidden="1"/>
    </xf>
    <xf numFmtId="0" fontId="9" fillId="0" borderId="18" xfId="0" applyFont="1" applyFill="1" applyBorder="1" applyAlignment="1" applyProtection="1">
      <alignment horizontal="center" vertical="center"/>
      <protection hidden="1"/>
    </xf>
    <xf numFmtId="0" fontId="9" fillId="0" borderId="0" xfId="0" applyFont="1" applyFill="1" applyBorder="1" applyAlignment="1" applyProtection="1">
      <alignment horizontal="center" vertical="center"/>
      <protection hidden="1"/>
    </xf>
    <xf numFmtId="0" fontId="9" fillId="0" borderId="19" xfId="0" applyFont="1" applyFill="1" applyBorder="1" applyAlignment="1" applyProtection="1">
      <alignment horizontal="center" vertical="center"/>
      <protection hidden="1"/>
    </xf>
    <xf numFmtId="14" fontId="9" fillId="0" borderId="18" xfId="0" applyNumberFormat="1" applyFont="1" applyFill="1" applyBorder="1" applyAlignment="1" applyProtection="1">
      <alignment horizontal="center" vertical="center"/>
      <protection locked="0"/>
    </xf>
    <xf numFmtId="14" fontId="9" fillId="0" borderId="0" xfId="0" applyNumberFormat="1" applyFont="1" applyFill="1" applyBorder="1" applyAlignment="1" applyProtection="1">
      <alignment horizontal="center" vertical="center"/>
      <protection locked="0"/>
    </xf>
    <xf numFmtId="14" fontId="9" fillId="0" borderId="19" xfId="0" applyNumberFormat="1" applyFont="1" applyFill="1" applyBorder="1" applyAlignment="1" applyProtection="1">
      <alignment horizontal="center" vertical="center"/>
      <protection locked="0"/>
    </xf>
    <xf numFmtId="0" fontId="9" fillId="0" borderId="15" xfId="0" applyFont="1" applyFill="1" applyBorder="1" applyAlignment="1" applyProtection="1">
      <alignment horizontal="center" vertical="center"/>
      <protection hidden="1"/>
    </xf>
    <xf numFmtId="0" fontId="9" fillId="0" borderId="16" xfId="0" applyFont="1" applyFill="1" applyBorder="1" applyAlignment="1" applyProtection="1">
      <alignment horizontal="center" vertical="center"/>
      <protection hidden="1"/>
    </xf>
    <xf numFmtId="0" fontId="12" fillId="0" borderId="13" xfId="0" applyFont="1" applyFill="1" applyBorder="1" applyAlignment="1" applyProtection="1">
      <alignment horizontal="left" vertical="center" wrapText="1"/>
      <protection locked="0"/>
    </xf>
    <xf numFmtId="0" fontId="12" fillId="0" borderId="14" xfId="0" applyFont="1" applyFill="1" applyBorder="1" applyAlignment="1" applyProtection="1">
      <alignment horizontal="left" vertical="center" wrapText="1"/>
      <protection locked="0"/>
    </xf>
    <xf numFmtId="0" fontId="12" fillId="0" borderId="22" xfId="0" applyFont="1" applyFill="1" applyBorder="1" applyAlignment="1" applyProtection="1">
      <alignment horizontal="left" vertical="center" wrapText="1"/>
      <protection locked="0"/>
    </xf>
    <xf numFmtId="0" fontId="12" fillId="0" borderId="23" xfId="0" applyFont="1" applyFill="1" applyBorder="1" applyAlignment="1" applyProtection="1">
      <alignment horizontal="left" vertical="center" wrapText="1"/>
      <protection locked="0"/>
    </xf>
    <xf numFmtId="0" fontId="9" fillId="0" borderId="17" xfId="0" applyFont="1" applyFill="1" applyBorder="1" applyAlignment="1" applyProtection="1">
      <alignment horizontal="center" vertical="center"/>
      <protection hidden="1"/>
    </xf>
    <xf numFmtId="0" fontId="1" fillId="0" borderId="9" xfId="0" applyFont="1" applyBorder="1" applyAlignment="1" applyProtection="1">
      <alignment horizontal="center" vertical="center" wrapText="1"/>
      <protection hidden="1"/>
    </xf>
    <xf numFmtId="0" fontId="1" fillId="0" borderId="10" xfId="0" applyFont="1" applyBorder="1" applyAlignment="1" applyProtection="1">
      <alignment horizontal="center" vertical="center" wrapText="1"/>
      <protection hidden="1"/>
    </xf>
    <xf numFmtId="0" fontId="12" fillId="0" borderId="11" xfId="0" applyFont="1" applyFill="1" applyBorder="1" applyAlignment="1" applyProtection="1">
      <alignment horizontal="left" vertical="center" wrapText="1"/>
      <protection locked="0"/>
    </xf>
    <xf numFmtId="0" fontId="12" fillId="0" borderId="12" xfId="0" applyFont="1" applyFill="1" applyBorder="1" applyAlignment="1" applyProtection="1">
      <alignment horizontal="left" vertical="center" wrapText="1"/>
      <protection locked="0"/>
    </xf>
    <xf numFmtId="0" fontId="14" fillId="0" borderId="16" xfId="0" applyFont="1" applyBorder="1" applyAlignment="1">
      <alignment horizontal="right" vertical="center" wrapText="1"/>
    </xf>
    <xf numFmtId="0" fontId="13" fillId="0" borderId="18" xfId="0" applyFont="1" applyBorder="1" applyAlignment="1">
      <alignment horizontal="left" vertical="center" wrapText="1"/>
    </xf>
    <xf numFmtId="0" fontId="13" fillId="0" borderId="0" xfId="0" applyFont="1" applyBorder="1" applyAlignment="1">
      <alignment horizontal="left" vertical="center" wrapText="1"/>
    </xf>
    <xf numFmtId="0" fontId="13" fillId="0" borderId="19"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3" fillId="4" borderId="0" xfId="0" applyFont="1" applyFill="1" applyBorder="1" applyAlignment="1" applyProtection="1">
      <alignment horizontal="center" vertical="center"/>
      <protection locked="0"/>
    </xf>
    <xf numFmtId="0" fontId="3" fillId="4" borderId="0" xfId="0" applyFont="1" applyFill="1" applyBorder="1" applyAlignment="1" applyProtection="1">
      <alignment horizontal="center"/>
      <protection locked="0"/>
    </xf>
    <xf numFmtId="0" fontId="3" fillId="4" borderId="19" xfId="0" applyFont="1" applyFill="1" applyBorder="1" applyAlignment="1" applyProtection="1">
      <alignment horizontal="center"/>
      <protection locked="0"/>
    </xf>
    <xf numFmtId="0" fontId="11" fillId="4" borderId="18" xfId="0" applyFont="1" applyFill="1" applyBorder="1" applyAlignment="1" applyProtection="1">
      <alignment horizontal="center" vertical="center"/>
      <protection locked="0"/>
    </xf>
    <xf numFmtId="0" fontId="11" fillId="4" borderId="0" xfId="0" applyFont="1" applyFill="1" applyBorder="1" applyAlignment="1" applyProtection="1">
      <alignment horizontal="center" vertical="center"/>
      <protection locked="0"/>
    </xf>
  </cellXfs>
  <cellStyles count="1">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8</xdr:col>
      <xdr:colOff>990600</xdr:colOff>
      <xdr:row>1</xdr:row>
      <xdr:rowOff>56032</xdr:rowOff>
    </xdr:from>
    <xdr:to>
      <xdr:col>9</xdr:col>
      <xdr:colOff>704850</xdr:colOff>
      <xdr:row>7</xdr:row>
      <xdr:rowOff>162479</xdr:rowOff>
    </xdr:to>
    <xdr:pic>
      <xdr:nvPicPr>
        <xdr:cNvPr id="7" name="Resim 27" descr="Açıklama: dikey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148982" y="257738"/>
          <a:ext cx="1484780" cy="1518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206188</xdr:colOff>
      <xdr:row>1</xdr:row>
      <xdr:rowOff>56032</xdr:rowOff>
    </xdr:from>
    <xdr:to>
      <xdr:col>0</xdr:col>
      <xdr:colOff>1690968</xdr:colOff>
      <xdr:row>7</xdr:row>
      <xdr:rowOff>162479</xdr:rowOff>
    </xdr:to>
    <xdr:pic>
      <xdr:nvPicPr>
        <xdr:cNvPr id="5" name="Resim 27" descr="Açıklama: dikeylogo"/>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6188" y="257738"/>
          <a:ext cx="1484780" cy="15183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Y366"/>
  <sheetViews>
    <sheetView showGridLines="0" tabSelected="1" view="pageBreakPreview" topLeftCell="A35" zoomScale="80" zoomScaleNormal="85" zoomScaleSheetLayoutView="80" workbookViewId="0">
      <selection activeCell="A42" sqref="A42:J42"/>
    </sheetView>
  </sheetViews>
  <sheetFormatPr defaultColWidth="9.109375" defaultRowHeight="15.6" x14ac:dyDescent="0.3"/>
  <cols>
    <col min="1" max="1" width="25.5546875" style="1" customWidth="1"/>
    <col min="2" max="2" width="44.88671875" style="2" customWidth="1"/>
    <col min="3" max="5" width="16.33203125" style="1" customWidth="1"/>
    <col min="6" max="6" width="14.33203125" style="2" customWidth="1"/>
    <col min="7" max="7" width="34.33203125" style="2" customWidth="1"/>
    <col min="8" max="8" width="14.44140625" style="3" customWidth="1"/>
    <col min="9" max="9" width="26.5546875" style="2" customWidth="1"/>
    <col min="10" max="10" width="15" style="1" customWidth="1"/>
    <col min="11" max="11" width="10.109375" style="5" customWidth="1"/>
    <col min="12" max="13" width="2.88671875" style="5" hidden="1" customWidth="1"/>
    <col min="14" max="14" width="5.88671875" style="5" hidden="1" customWidth="1"/>
    <col min="15" max="15" width="3.88671875" style="5" hidden="1" customWidth="1"/>
    <col min="16" max="38" width="2.88671875" style="5" hidden="1" customWidth="1"/>
    <col min="39" max="39" width="10.109375" style="5" hidden="1" customWidth="1"/>
    <col min="40" max="40" width="3.5546875" style="5" hidden="1" customWidth="1"/>
    <col min="41" max="41" width="9.109375" style="5" hidden="1" customWidth="1"/>
    <col min="42" max="51" width="0" style="5" hidden="1" customWidth="1"/>
    <col min="52" max="67" width="0" style="2" hidden="1" customWidth="1"/>
    <col min="68" max="16384" width="9.109375" style="2"/>
  </cols>
  <sheetData>
    <row r="1" spans="1:50" x14ac:dyDescent="0.3">
      <c r="A1" s="63" t="s">
        <v>18</v>
      </c>
      <c r="B1" s="64"/>
      <c r="C1" s="64"/>
      <c r="D1" s="64"/>
      <c r="E1" s="64"/>
      <c r="F1" s="64"/>
      <c r="G1" s="64"/>
      <c r="H1" s="64"/>
      <c r="I1" s="64"/>
      <c r="J1" s="65"/>
    </row>
    <row r="2" spans="1:50" x14ac:dyDescent="0.3">
      <c r="A2" s="66" t="s">
        <v>19</v>
      </c>
      <c r="B2" s="67"/>
      <c r="C2" s="67"/>
      <c r="D2" s="67"/>
      <c r="E2" s="67"/>
      <c r="F2" s="67"/>
      <c r="G2" s="67"/>
      <c r="H2" s="67"/>
      <c r="I2" s="67"/>
      <c r="J2" s="68"/>
    </row>
    <row r="3" spans="1:50" x14ac:dyDescent="0.3">
      <c r="A3" s="66" t="s">
        <v>23</v>
      </c>
      <c r="B3" s="67"/>
      <c r="C3" s="67"/>
      <c r="D3" s="67"/>
      <c r="E3" s="67"/>
      <c r="F3" s="67"/>
      <c r="G3" s="67"/>
      <c r="H3" s="67"/>
      <c r="I3" s="67"/>
      <c r="J3" s="68"/>
    </row>
    <row r="4" spans="1:50" x14ac:dyDescent="0.3">
      <c r="A4" s="66" t="s">
        <v>25</v>
      </c>
      <c r="B4" s="67"/>
      <c r="C4" s="67"/>
      <c r="D4" s="67"/>
      <c r="E4" s="67"/>
      <c r="F4" s="67"/>
      <c r="G4" s="67"/>
      <c r="H4" s="67"/>
      <c r="I4" s="67"/>
      <c r="J4" s="68"/>
    </row>
    <row r="5" spans="1:50" x14ac:dyDescent="0.3">
      <c r="A5" s="60" t="s">
        <v>26</v>
      </c>
      <c r="B5" s="61"/>
      <c r="C5" s="61"/>
      <c r="D5" s="61"/>
      <c r="E5" s="61"/>
      <c r="F5" s="61"/>
      <c r="G5" s="61"/>
      <c r="H5" s="61"/>
      <c r="I5" s="61"/>
      <c r="J5" s="62"/>
    </row>
    <row r="6" spans="1:50" x14ac:dyDescent="0.3">
      <c r="A6" s="60" t="s">
        <v>28</v>
      </c>
      <c r="B6" s="61"/>
      <c r="C6" s="61"/>
      <c r="D6" s="61"/>
      <c r="E6" s="61"/>
      <c r="F6" s="61"/>
      <c r="G6" s="61"/>
      <c r="H6" s="61"/>
      <c r="I6" s="61"/>
      <c r="J6" s="62"/>
    </row>
    <row r="7" spans="1:50" x14ac:dyDescent="0.3">
      <c r="A7" s="69" t="s">
        <v>27</v>
      </c>
      <c r="B7" s="70"/>
      <c r="C7" s="70"/>
      <c r="D7" s="70"/>
      <c r="E7" s="70"/>
      <c r="F7" s="70"/>
      <c r="G7" s="70"/>
      <c r="H7" s="70"/>
      <c r="I7" s="70"/>
      <c r="J7" s="71"/>
    </row>
    <row r="8" spans="1:50" x14ac:dyDescent="0.3">
      <c r="A8" s="60" t="s">
        <v>29</v>
      </c>
      <c r="B8" s="61"/>
      <c r="C8" s="61"/>
      <c r="D8" s="61"/>
      <c r="E8" s="61"/>
      <c r="F8" s="61"/>
      <c r="G8" s="61"/>
      <c r="H8" s="61"/>
      <c r="I8" s="61"/>
      <c r="J8" s="62"/>
    </row>
    <row r="9" spans="1:50" ht="16.2" thickBot="1" x14ac:dyDescent="0.35">
      <c r="A9" s="50"/>
      <c r="B9" s="9"/>
      <c r="C9" s="48"/>
      <c r="D9" s="48"/>
      <c r="E9" s="48"/>
      <c r="F9" s="9"/>
      <c r="G9" s="9"/>
      <c r="H9" s="49"/>
      <c r="I9" s="9"/>
      <c r="J9" s="51"/>
    </row>
    <row r="10" spans="1:50" ht="27" thickBot="1" x14ac:dyDescent="0.35">
      <c r="A10" s="19" t="s">
        <v>0</v>
      </c>
      <c r="B10" s="18" t="s">
        <v>1</v>
      </c>
      <c r="C10" s="18" t="s">
        <v>14</v>
      </c>
      <c r="D10" s="18" t="s">
        <v>15</v>
      </c>
      <c r="E10" s="18" t="s">
        <v>13</v>
      </c>
      <c r="F10" s="79" t="s">
        <v>2</v>
      </c>
      <c r="G10" s="80"/>
      <c r="H10" s="18" t="s">
        <v>3</v>
      </c>
      <c r="I10" s="18" t="s">
        <v>4</v>
      </c>
      <c r="J10" s="20" t="s">
        <v>12</v>
      </c>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t="s">
        <v>17</v>
      </c>
      <c r="AL10" s="9"/>
      <c r="AM10" s="9"/>
      <c r="AN10" s="9"/>
    </row>
    <row r="11" spans="1:50" ht="20.100000000000001" customHeight="1" x14ac:dyDescent="0.3">
      <c r="A11" s="29"/>
      <c r="B11" s="30"/>
      <c r="C11" s="31"/>
      <c r="D11" s="32"/>
      <c r="E11" s="31"/>
      <c r="F11" s="81"/>
      <c r="G11" s="82"/>
      <c r="H11" s="28"/>
      <c r="I11" s="33"/>
      <c r="J11" s="34"/>
      <c r="K11" s="10"/>
      <c r="L11" s="10" t="s">
        <v>5</v>
      </c>
      <c r="M11" s="11">
        <f>IF(H11&lt;90,0,IF(H11&lt;=100,4,0))</f>
        <v>0</v>
      </c>
      <c r="N11" s="11" t="str">
        <f>IF(C11=0," ",C11+15)</f>
        <v xml:space="preserve"> </v>
      </c>
      <c r="O11" s="12">
        <f>IF(H11&gt;0,(((AK11*15)+E11)/N11),E11)</f>
        <v>0</v>
      </c>
      <c r="P11" s="13">
        <v>3.5</v>
      </c>
      <c r="Q11" s="13" t="s">
        <v>6</v>
      </c>
      <c r="R11" s="12">
        <f>IF(H11&lt;85,0,IF(H11&lt;=89,3.5,0))</f>
        <v>0</v>
      </c>
      <c r="S11" s="13">
        <v>3</v>
      </c>
      <c r="T11" s="13" t="s">
        <v>7</v>
      </c>
      <c r="U11" s="12">
        <f>IF(H11&lt;80,0,IF(H11&lt;=84,3,0))</f>
        <v>0</v>
      </c>
      <c r="V11" s="13">
        <v>2.5</v>
      </c>
      <c r="W11" s="13" t="s">
        <v>8</v>
      </c>
      <c r="X11" s="12">
        <f>IF(H11&lt;75,0,IF(H11&lt;=79,2.5,0))</f>
        <v>0</v>
      </c>
      <c r="Y11" s="13">
        <v>2</v>
      </c>
      <c r="Z11" s="13" t="s">
        <v>9</v>
      </c>
      <c r="AA11" s="12">
        <f>IF(H11&lt;65,0,IF(H11&lt;=74,2,0))</f>
        <v>0</v>
      </c>
      <c r="AB11" s="13">
        <v>1.5</v>
      </c>
      <c r="AC11" s="13" t="s">
        <v>10</v>
      </c>
      <c r="AD11" s="12">
        <f>IF(H11&lt;58,0,IF(H11&lt;=64,1.5,0))</f>
        <v>0</v>
      </c>
      <c r="AE11" s="13">
        <v>1</v>
      </c>
      <c r="AF11" s="13" t="s">
        <v>11</v>
      </c>
      <c r="AG11" s="12">
        <f>IF(H11&lt;50,0,IF(H11&lt;=57,1,0))</f>
        <v>0</v>
      </c>
      <c r="AH11" s="13">
        <v>0</v>
      </c>
      <c r="AI11" s="13" t="s">
        <v>16</v>
      </c>
      <c r="AJ11" s="12">
        <f>IF(H11&lt;0,0,IF(H11&lt;=49,0,0))</f>
        <v>0</v>
      </c>
      <c r="AK11" s="12">
        <f>SUM(R11,U11,X11,AA11,AD11,AG11,AJ11,M11)</f>
        <v>0</v>
      </c>
      <c r="AL11" s="24" t="str">
        <f>IF(H11=" "," ",IF(O11&lt;=2.5,"GİREMEZ(ORTALAMA)"," "))</f>
        <v>GİREMEZ(ORTALAMA)</v>
      </c>
      <c r="AM11" s="12"/>
      <c r="AN11" s="12"/>
      <c r="AO11" s="8"/>
      <c r="AP11" s="8"/>
      <c r="AQ11" s="8"/>
      <c r="AR11" s="8"/>
      <c r="AS11" s="8"/>
      <c r="AT11" s="8"/>
      <c r="AU11" s="8"/>
      <c r="AV11" s="8"/>
      <c r="AW11" s="8"/>
      <c r="AX11" s="8"/>
    </row>
    <row r="12" spans="1:50" ht="20.100000000000001" customHeight="1" x14ac:dyDescent="0.3">
      <c r="A12" s="35"/>
      <c r="B12" s="36"/>
      <c r="C12" s="28"/>
      <c r="D12" s="32" t="str">
        <f t="shared" ref="D12:D21" si="0">IF(H12=" "," ",N12)</f>
        <v xml:space="preserve"> </v>
      </c>
      <c r="E12" s="28"/>
      <c r="F12" s="74"/>
      <c r="G12" s="75"/>
      <c r="H12" s="28" t="s">
        <v>22</v>
      </c>
      <c r="I12" s="37" t="str">
        <f t="shared" ref="I12:I33" si="1">IF(C12=0," ",IF(H12=0," ",AL12))</f>
        <v xml:space="preserve"> </v>
      </c>
      <c r="J12" s="34" t="str">
        <f t="shared" ref="J12:J14" si="2">IF(C12=0," ",IF(H12=0," ",O12))</f>
        <v xml:space="preserve"> </v>
      </c>
      <c r="K12" s="10"/>
      <c r="L12" s="10" t="s">
        <v>5</v>
      </c>
      <c r="M12" s="11">
        <f t="shared" ref="M12:M33" si="3">IF(H12&lt;90,0,IF(H12&lt;=100,4,0))</f>
        <v>0</v>
      </c>
      <c r="N12" s="11" t="str">
        <f t="shared" ref="N12:N22" si="4">IF(C12=0," ",C12+15)</f>
        <v xml:space="preserve"> </v>
      </c>
      <c r="O12" s="12" t="e">
        <f t="shared" ref="O12:O33" si="5">IF(H12&gt;0,(((AK12*15)+E12)/N12),E12)</f>
        <v>#VALUE!</v>
      </c>
      <c r="P12" s="13">
        <v>3.5</v>
      </c>
      <c r="Q12" s="13" t="s">
        <v>6</v>
      </c>
      <c r="R12" s="12">
        <f t="shared" ref="R12:R33" si="6">IF(H12&lt;85,0,IF(H12&lt;=89,3.5,0))</f>
        <v>0</v>
      </c>
      <c r="S12" s="13">
        <v>3</v>
      </c>
      <c r="T12" s="13" t="s">
        <v>7</v>
      </c>
      <c r="U12" s="12">
        <f t="shared" ref="U12:U33" si="7">IF(H12&lt;80,0,IF(H12&lt;=84,3,0))</f>
        <v>0</v>
      </c>
      <c r="V12" s="13">
        <v>2.5</v>
      </c>
      <c r="W12" s="13" t="s">
        <v>8</v>
      </c>
      <c r="X12" s="12">
        <f t="shared" ref="X12:X33" si="8">IF(H12&lt;75,0,IF(H12&lt;=79,2.5,0))</f>
        <v>0</v>
      </c>
      <c r="Y12" s="13">
        <v>2</v>
      </c>
      <c r="Z12" s="13" t="s">
        <v>9</v>
      </c>
      <c r="AA12" s="12">
        <f t="shared" ref="AA12:AA33" si="9">IF(H12&lt;65,0,IF(H12&lt;=74,2,0))</f>
        <v>0</v>
      </c>
      <c r="AB12" s="13">
        <v>1.5</v>
      </c>
      <c r="AC12" s="13" t="s">
        <v>10</v>
      </c>
      <c r="AD12" s="12">
        <f t="shared" ref="AD12:AD33" si="10">IF(H12&lt;58,0,IF(H12&lt;=64,1.5,0))</f>
        <v>0</v>
      </c>
      <c r="AE12" s="13">
        <v>1</v>
      </c>
      <c r="AF12" s="13" t="s">
        <v>11</v>
      </c>
      <c r="AG12" s="12">
        <f t="shared" ref="AG12:AG33" si="11">IF(H12&lt;50,0,IF(H12&lt;=57,1,0))</f>
        <v>0</v>
      </c>
      <c r="AH12" s="13">
        <v>0</v>
      </c>
      <c r="AI12" s="13" t="s">
        <v>16</v>
      </c>
      <c r="AJ12" s="12">
        <f t="shared" ref="AJ12:AJ33" si="12">IF(H12&lt;0,0,IF(H12&lt;=49,0,0))</f>
        <v>0</v>
      </c>
      <c r="AK12" s="12">
        <f t="shared" ref="AK12:AK33" si="13">SUM(R12,U12,X12,AA12,AD12,AG12,AJ12,M12)</f>
        <v>0</v>
      </c>
      <c r="AL12" s="24" t="str">
        <f t="shared" ref="AL12:AL33" si="14">IF(H12=" "," ",IF(O12&lt;=2.5,"GİREMEZ(ORTALAMA)"," "))</f>
        <v xml:space="preserve"> </v>
      </c>
      <c r="AM12" s="12"/>
      <c r="AN12" s="14"/>
      <c r="AO12" s="15"/>
      <c r="AP12" s="15"/>
      <c r="AQ12" s="15"/>
      <c r="AR12" s="15"/>
      <c r="AS12" s="15"/>
      <c r="AT12" s="15"/>
      <c r="AU12" s="15"/>
      <c r="AV12" s="15"/>
      <c r="AW12" s="15"/>
      <c r="AX12" s="15"/>
    </row>
    <row r="13" spans="1:50" ht="20.100000000000001" customHeight="1" x14ac:dyDescent="0.3">
      <c r="A13" s="35"/>
      <c r="B13" s="36"/>
      <c r="C13" s="28"/>
      <c r="D13" s="32" t="str">
        <f t="shared" si="0"/>
        <v xml:space="preserve"> </v>
      </c>
      <c r="E13" s="28"/>
      <c r="F13" s="74"/>
      <c r="G13" s="75"/>
      <c r="H13" s="28" t="s">
        <v>22</v>
      </c>
      <c r="I13" s="37" t="str">
        <f t="shared" si="1"/>
        <v xml:space="preserve"> </v>
      </c>
      <c r="J13" s="34" t="str">
        <f t="shared" si="2"/>
        <v xml:space="preserve"> </v>
      </c>
      <c r="K13" s="10"/>
      <c r="L13" s="10" t="s">
        <v>5</v>
      </c>
      <c r="M13" s="11">
        <f t="shared" si="3"/>
        <v>0</v>
      </c>
      <c r="N13" s="11" t="str">
        <f t="shared" si="4"/>
        <v xml:space="preserve"> </v>
      </c>
      <c r="O13" s="12" t="e">
        <f t="shared" si="5"/>
        <v>#VALUE!</v>
      </c>
      <c r="P13" s="13">
        <v>3.5</v>
      </c>
      <c r="Q13" s="13" t="s">
        <v>6</v>
      </c>
      <c r="R13" s="12">
        <f t="shared" si="6"/>
        <v>0</v>
      </c>
      <c r="S13" s="13">
        <v>3</v>
      </c>
      <c r="T13" s="13" t="s">
        <v>7</v>
      </c>
      <c r="U13" s="12">
        <f t="shared" si="7"/>
        <v>0</v>
      </c>
      <c r="V13" s="13">
        <v>2.5</v>
      </c>
      <c r="W13" s="13" t="s">
        <v>8</v>
      </c>
      <c r="X13" s="12">
        <f t="shared" si="8"/>
        <v>0</v>
      </c>
      <c r="Y13" s="13">
        <v>2</v>
      </c>
      <c r="Z13" s="13" t="s">
        <v>9</v>
      </c>
      <c r="AA13" s="12">
        <f t="shared" si="9"/>
        <v>0</v>
      </c>
      <c r="AB13" s="13">
        <v>1.5</v>
      </c>
      <c r="AC13" s="13" t="s">
        <v>10</v>
      </c>
      <c r="AD13" s="12">
        <f t="shared" si="10"/>
        <v>0</v>
      </c>
      <c r="AE13" s="13">
        <v>1</v>
      </c>
      <c r="AF13" s="13" t="s">
        <v>11</v>
      </c>
      <c r="AG13" s="12">
        <f t="shared" si="11"/>
        <v>0</v>
      </c>
      <c r="AH13" s="13">
        <v>0</v>
      </c>
      <c r="AI13" s="13" t="s">
        <v>16</v>
      </c>
      <c r="AJ13" s="12">
        <f t="shared" si="12"/>
        <v>0</v>
      </c>
      <c r="AK13" s="12">
        <f t="shared" si="13"/>
        <v>0</v>
      </c>
      <c r="AL13" s="24" t="str">
        <f t="shared" si="14"/>
        <v xml:space="preserve"> </v>
      </c>
      <c r="AM13" s="12"/>
      <c r="AN13" s="14"/>
      <c r="AO13" s="15"/>
      <c r="AP13" s="15"/>
      <c r="AQ13" s="15"/>
      <c r="AR13" s="15"/>
      <c r="AS13" s="15"/>
      <c r="AT13" s="15"/>
      <c r="AU13" s="15"/>
      <c r="AV13" s="15"/>
      <c r="AW13" s="15"/>
      <c r="AX13" s="15"/>
    </row>
    <row r="14" spans="1:50" ht="20.100000000000001" customHeight="1" x14ac:dyDescent="0.3">
      <c r="A14" s="35"/>
      <c r="B14" s="36"/>
      <c r="C14" s="28"/>
      <c r="D14" s="32" t="str">
        <f t="shared" si="0"/>
        <v xml:space="preserve"> </v>
      </c>
      <c r="E14" s="28"/>
      <c r="F14" s="74"/>
      <c r="G14" s="75"/>
      <c r="H14" s="28" t="s">
        <v>22</v>
      </c>
      <c r="I14" s="37" t="str">
        <f t="shared" si="1"/>
        <v xml:space="preserve"> </v>
      </c>
      <c r="J14" s="34" t="str">
        <f t="shared" si="2"/>
        <v xml:space="preserve"> </v>
      </c>
      <c r="K14" s="10"/>
      <c r="L14" s="10" t="s">
        <v>5</v>
      </c>
      <c r="M14" s="11">
        <f t="shared" si="3"/>
        <v>0</v>
      </c>
      <c r="N14" s="11" t="str">
        <f t="shared" si="4"/>
        <v xml:space="preserve"> </v>
      </c>
      <c r="O14" s="12" t="e">
        <f t="shared" si="5"/>
        <v>#VALUE!</v>
      </c>
      <c r="P14" s="13">
        <v>3.5</v>
      </c>
      <c r="Q14" s="13" t="s">
        <v>6</v>
      </c>
      <c r="R14" s="12">
        <f t="shared" si="6"/>
        <v>0</v>
      </c>
      <c r="S14" s="13">
        <v>3</v>
      </c>
      <c r="T14" s="13" t="s">
        <v>7</v>
      </c>
      <c r="U14" s="12">
        <f t="shared" si="7"/>
        <v>0</v>
      </c>
      <c r="V14" s="13">
        <v>2.5</v>
      </c>
      <c r="W14" s="13" t="s">
        <v>8</v>
      </c>
      <c r="X14" s="12">
        <f t="shared" si="8"/>
        <v>0</v>
      </c>
      <c r="Y14" s="13">
        <v>2</v>
      </c>
      <c r="Z14" s="13" t="s">
        <v>9</v>
      </c>
      <c r="AA14" s="12">
        <f t="shared" si="9"/>
        <v>0</v>
      </c>
      <c r="AB14" s="13">
        <v>1.5</v>
      </c>
      <c r="AC14" s="13" t="s">
        <v>10</v>
      </c>
      <c r="AD14" s="12">
        <f t="shared" si="10"/>
        <v>0</v>
      </c>
      <c r="AE14" s="13">
        <v>1</v>
      </c>
      <c r="AF14" s="13" t="s">
        <v>11</v>
      </c>
      <c r="AG14" s="12">
        <f t="shared" si="11"/>
        <v>0</v>
      </c>
      <c r="AH14" s="13">
        <v>0</v>
      </c>
      <c r="AI14" s="13" t="s">
        <v>16</v>
      </c>
      <c r="AJ14" s="12">
        <f t="shared" si="12"/>
        <v>0</v>
      </c>
      <c r="AK14" s="12">
        <f t="shared" si="13"/>
        <v>0</v>
      </c>
      <c r="AL14" s="24" t="str">
        <f t="shared" si="14"/>
        <v xml:space="preserve"> </v>
      </c>
      <c r="AM14" s="12"/>
      <c r="AN14" s="14"/>
      <c r="AO14" s="15"/>
      <c r="AP14" s="15"/>
      <c r="AQ14" s="15"/>
      <c r="AR14" s="15"/>
      <c r="AS14" s="15"/>
      <c r="AT14" s="15"/>
      <c r="AU14" s="15"/>
      <c r="AV14" s="15"/>
      <c r="AW14" s="15"/>
      <c r="AX14" s="15"/>
    </row>
    <row r="15" spans="1:50" ht="20.100000000000001" customHeight="1" x14ac:dyDescent="0.3">
      <c r="A15" s="35"/>
      <c r="B15" s="36"/>
      <c r="C15" s="28"/>
      <c r="D15" s="32" t="str">
        <f t="shared" si="0"/>
        <v xml:space="preserve"> </v>
      </c>
      <c r="E15" s="28"/>
      <c r="F15" s="74"/>
      <c r="G15" s="75"/>
      <c r="H15" s="28" t="s">
        <v>22</v>
      </c>
      <c r="I15" s="37" t="str">
        <f t="shared" si="1"/>
        <v xml:space="preserve"> </v>
      </c>
      <c r="J15" s="34" t="str">
        <f>IF(C15=0," ",IF(H15=0," ",O15))</f>
        <v xml:space="preserve"> </v>
      </c>
      <c r="K15" s="10"/>
      <c r="L15" s="10" t="s">
        <v>5</v>
      </c>
      <c r="M15" s="11">
        <f t="shared" si="3"/>
        <v>0</v>
      </c>
      <c r="N15" s="11" t="str">
        <f t="shared" si="4"/>
        <v xml:space="preserve"> </v>
      </c>
      <c r="O15" s="12" t="e">
        <f t="shared" si="5"/>
        <v>#VALUE!</v>
      </c>
      <c r="P15" s="13">
        <v>3.5</v>
      </c>
      <c r="Q15" s="13" t="s">
        <v>6</v>
      </c>
      <c r="R15" s="12">
        <f t="shared" si="6"/>
        <v>0</v>
      </c>
      <c r="S15" s="13">
        <v>3</v>
      </c>
      <c r="T15" s="13" t="s">
        <v>7</v>
      </c>
      <c r="U15" s="12">
        <f t="shared" si="7"/>
        <v>0</v>
      </c>
      <c r="V15" s="13">
        <v>2.5</v>
      </c>
      <c r="W15" s="13" t="s">
        <v>8</v>
      </c>
      <c r="X15" s="12">
        <f t="shared" si="8"/>
        <v>0</v>
      </c>
      <c r="Y15" s="13">
        <v>2</v>
      </c>
      <c r="Z15" s="13" t="s">
        <v>9</v>
      </c>
      <c r="AA15" s="12">
        <f t="shared" si="9"/>
        <v>0</v>
      </c>
      <c r="AB15" s="13">
        <v>1.5</v>
      </c>
      <c r="AC15" s="13" t="s">
        <v>10</v>
      </c>
      <c r="AD15" s="12">
        <f t="shared" si="10"/>
        <v>0</v>
      </c>
      <c r="AE15" s="13">
        <v>1</v>
      </c>
      <c r="AF15" s="13" t="s">
        <v>11</v>
      </c>
      <c r="AG15" s="12">
        <f t="shared" si="11"/>
        <v>0</v>
      </c>
      <c r="AH15" s="13">
        <v>0</v>
      </c>
      <c r="AI15" s="13" t="s">
        <v>16</v>
      </c>
      <c r="AJ15" s="12">
        <f t="shared" si="12"/>
        <v>0</v>
      </c>
      <c r="AK15" s="12">
        <f t="shared" si="13"/>
        <v>0</v>
      </c>
      <c r="AL15" s="24" t="str">
        <f t="shared" si="14"/>
        <v xml:space="preserve"> </v>
      </c>
      <c r="AM15" s="12"/>
      <c r="AN15" s="14"/>
      <c r="AO15" s="15"/>
      <c r="AP15" s="15"/>
      <c r="AQ15" s="15"/>
      <c r="AR15" s="15"/>
      <c r="AS15" s="15"/>
      <c r="AT15" s="15"/>
      <c r="AU15" s="15"/>
      <c r="AV15" s="15"/>
      <c r="AW15" s="15"/>
      <c r="AX15" s="15"/>
    </row>
    <row r="16" spans="1:50" ht="20.100000000000001" customHeight="1" x14ac:dyDescent="0.3">
      <c r="A16" s="35"/>
      <c r="B16" s="36"/>
      <c r="C16" s="28"/>
      <c r="D16" s="32" t="str">
        <f t="shared" si="0"/>
        <v xml:space="preserve"> </v>
      </c>
      <c r="E16" s="28"/>
      <c r="F16" s="74"/>
      <c r="G16" s="75"/>
      <c r="H16" s="28" t="s">
        <v>22</v>
      </c>
      <c r="I16" s="37" t="str">
        <f t="shared" si="1"/>
        <v xml:space="preserve"> </v>
      </c>
      <c r="J16" s="34" t="str">
        <f t="shared" ref="J16:J33" si="15">IF(C16=0," ",IF(H16=0," ",O16))</f>
        <v xml:space="preserve"> </v>
      </c>
      <c r="K16" s="21"/>
      <c r="L16" s="21" t="s">
        <v>5</v>
      </c>
      <c r="M16" s="25">
        <f t="shared" si="3"/>
        <v>0</v>
      </c>
      <c r="N16" s="26" t="str">
        <f t="shared" si="4"/>
        <v xml:space="preserve"> </v>
      </c>
      <c r="O16" s="27" t="e">
        <f t="shared" si="5"/>
        <v>#VALUE!</v>
      </c>
      <c r="P16" s="23">
        <v>3.5</v>
      </c>
      <c r="Q16" s="23" t="s">
        <v>6</v>
      </c>
      <c r="R16" s="25">
        <f t="shared" si="6"/>
        <v>0</v>
      </c>
      <c r="S16" s="23">
        <v>3</v>
      </c>
      <c r="T16" s="23" t="s">
        <v>7</v>
      </c>
      <c r="U16" s="25">
        <f t="shared" si="7"/>
        <v>0</v>
      </c>
      <c r="V16" s="23">
        <v>2.5</v>
      </c>
      <c r="W16" s="23" t="s">
        <v>8</v>
      </c>
      <c r="X16" s="25">
        <f t="shared" si="8"/>
        <v>0</v>
      </c>
      <c r="Y16" s="23">
        <v>2</v>
      </c>
      <c r="Z16" s="23" t="s">
        <v>9</v>
      </c>
      <c r="AA16" s="25">
        <f t="shared" si="9"/>
        <v>0</v>
      </c>
      <c r="AB16" s="23">
        <v>1.5</v>
      </c>
      <c r="AC16" s="23" t="s">
        <v>10</v>
      </c>
      <c r="AD16" s="25">
        <f t="shared" si="10"/>
        <v>0</v>
      </c>
      <c r="AE16" s="23">
        <v>1</v>
      </c>
      <c r="AF16" s="23" t="s">
        <v>11</v>
      </c>
      <c r="AG16" s="25">
        <f t="shared" si="11"/>
        <v>0</v>
      </c>
      <c r="AH16" s="23">
        <v>0</v>
      </c>
      <c r="AI16" s="23" t="s">
        <v>16</v>
      </c>
      <c r="AJ16" s="25">
        <f t="shared" si="12"/>
        <v>0</v>
      </c>
      <c r="AK16" s="22">
        <f t="shared" si="13"/>
        <v>0</v>
      </c>
      <c r="AL16" s="24" t="str">
        <f t="shared" si="14"/>
        <v xml:space="preserve"> </v>
      </c>
      <c r="AM16" s="12"/>
      <c r="AN16" s="14"/>
      <c r="AO16" s="15"/>
      <c r="AP16" s="15"/>
      <c r="AQ16" s="15"/>
      <c r="AR16" s="15"/>
      <c r="AS16" s="15"/>
      <c r="AT16" s="15"/>
      <c r="AU16" s="15"/>
      <c r="AV16" s="15"/>
      <c r="AW16" s="15"/>
      <c r="AX16" s="15"/>
    </row>
    <row r="17" spans="1:50" ht="20.100000000000001" customHeight="1" x14ac:dyDescent="0.3">
      <c r="A17" s="35"/>
      <c r="B17" s="36"/>
      <c r="C17" s="28"/>
      <c r="D17" s="32" t="str">
        <f t="shared" si="0"/>
        <v xml:space="preserve"> </v>
      </c>
      <c r="E17" s="28"/>
      <c r="F17" s="74"/>
      <c r="G17" s="75"/>
      <c r="H17" s="28" t="s">
        <v>22</v>
      </c>
      <c r="I17" s="37" t="str">
        <f t="shared" si="1"/>
        <v xml:space="preserve"> </v>
      </c>
      <c r="J17" s="34" t="str">
        <f t="shared" si="15"/>
        <v xml:space="preserve"> </v>
      </c>
      <c r="K17" s="10"/>
      <c r="L17" s="10" t="s">
        <v>5</v>
      </c>
      <c r="M17" s="11">
        <f t="shared" si="3"/>
        <v>0</v>
      </c>
      <c r="N17" s="11" t="str">
        <f t="shared" si="4"/>
        <v xml:space="preserve"> </v>
      </c>
      <c r="O17" s="12" t="e">
        <f t="shared" si="5"/>
        <v>#VALUE!</v>
      </c>
      <c r="P17" s="13">
        <v>3.5</v>
      </c>
      <c r="Q17" s="13" t="s">
        <v>6</v>
      </c>
      <c r="R17" s="12">
        <f t="shared" si="6"/>
        <v>0</v>
      </c>
      <c r="S17" s="13">
        <v>3</v>
      </c>
      <c r="T17" s="13" t="s">
        <v>7</v>
      </c>
      <c r="U17" s="12">
        <f t="shared" si="7"/>
        <v>0</v>
      </c>
      <c r="V17" s="13">
        <v>2.5</v>
      </c>
      <c r="W17" s="13" t="s">
        <v>8</v>
      </c>
      <c r="X17" s="12">
        <f t="shared" si="8"/>
        <v>0</v>
      </c>
      <c r="Y17" s="13">
        <v>2</v>
      </c>
      <c r="Z17" s="13" t="s">
        <v>9</v>
      </c>
      <c r="AA17" s="12">
        <f t="shared" si="9"/>
        <v>0</v>
      </c>
      <c r="AB17" s="13">
        <v>1.5</v>
      </c>
      <c r="AC17" s="13" t="s">
        <v>10</v>
      </c>
      <c r="AD17" s="12">
        <f t="shared" si="10"/>
        <v>0</v>
      </c>
      <c r="AE17" s="13">
        <v>1</v>
      </c>
      <c r="AF17" s="13" t="s">
        <v>11</v>
      </c>
      <c r="AG17" s="12">
        <f t="shared" si="11"/>
        <v>0</v>
      </c>
      <c r="AH17" s="13">
        <v>0</v>
      </c>
      <c r="AI17" s="13" t="s">
        <v>16</v>
      </c>
      <c r="AJ17" s="12">
        <f t="shared" si="12"/>
        <v>0</v>
      </c>
      <c r="AK17" s="12">
        <f t="shared" si="13"/>
        <v>0</v>
      </c>
      <c r="AL17" s="24" t="str">
        <f t="shared" si="14"/>
        <v xml:space="preserve"> </v>
      </c>
      <c r="AM17" s="12"/>
      <c r="AN17" s="14"/>
      <c r="AO17" s="15"/>
      <c r="AP17" s="15"/>
      <c r="AQ17" s="15"/>
      <c r="AR17" s="15"/>
      <c r="AS17" s="15"/>
      <c r="AT17" s="15"/>
      <c r="AU17" s="15"/>
      <c r="AV17" s="15"/>
      <c r="AW17" s="15"/>
      <c r="AX17" s="15"/>
    </row>
    <row r="18" spans="1:50" ht="20.100000000000001" customHeight="1" x14ac:dyDescent="0.3">
      <c r="A18" s="35"/>
      <c r="B18" s="36"/>
      <c r="C18" s="28"/>
      <c r="D18" s="32" t="str">
        <f t="shared" si="0"/>
        <v xml:space="preserve"> </v>
      </c>
      <c r="E18" s="28"/>
      <c r="F18" s="74"/>
      <c r="G18" s="75"/>
      <c r="H18" s="28" t="s">
        <v>22</v>
      </c>
      <c r="I18" s="37" t="str">
        <f t="shared" si="1"/>
        <v xml:space="preserve"> </v>
      </c>
      <c r="J18" s="34" t="str">
        <f t="shared" si="15"/>
        <v xml:space="preserve"> </v>
      </c>
      <c r="K18" s="10"/>
      <c r="L18" s="10" t="s">
        <v>5</v>
      </c>
      <c r="M18" s="11">
        <f t="shared" si="3"/>
        <v>0</v>
      </c>
      <c r="N18" s="11" t="str">
        <f t="shared" si="4"/>
        <v xml:space="preserve"> </v>
      </c>
      <c r="O18" s="12" t="e">
        <f t="shared" si="5"/>
        <v>#VALUE!</v>
      </c>
      <c r="P18" s="13">
        <v>3.5</v>
      </c>
      <c r="Q18" s="13" t="s">
        <v>6</v>
      </c>
      <c r="R18" s="12">
        <f t="shared" si="6"/>
        <v>0</v>
      </c>
      <c r="S18" s="13">
        <v>3</v>
      </c>
      <c r="T18" s="13" t="s">
        <v>7</v>
      </c>
      <c r="U18" s="12">
        <f t="shared" si="7"/>
        <v>0</v>
      </c>
      <c r="V18" s="13">
        <v>2.5</v>
      </c>
      <c r="W18" s="13" t="s">
        <v>8</v>
      </c>
      <c r="X18" s="12">
        <f t="shared" si="8"/>
        <v>0</v>
      </c>
      <c r="Y18" s="13">
        <v>2</v>
      </c>
      <c r="Z18" s="13" t="s">
        <v>9</v>
      </c>
      <c r="AA18" s="12">
        <f t="shared" si="9"/>
        <v>0</v>
      </c>
      <c r="AB18" s="13">
        <v>1.5</v>
      </c>
      <c r="AC18" s="13" t="s">
        <v>10</v>
      </c>
      <c r="AD18" s="12">
        <f t="shared" si="10"/>
        <v>0</v>
      </c>
      <c r="AE18" s="13">
        <v>1</v>
      </c>
      <c r="AF18" s="13" t="s">
        <v>11</v>
      </c>
      <c r="AG18" s="12">
        <f t="shared" si="11"/>
        <v>0</v>
      </c>
      <c r="AH18" s="13">
        <v>0</v>
      </c>
      <c r="AI18" s="13" t="s">
        <v>16</v>
      </c>
      <c r="AJ18" s="12">
        <f t="shared" si="12"/>
        <v>0</v>
      </c>
      <c r="AK18" s="12">
        <f t="shared" si="13"/>
        <v>0</v>
      </c>
      <c r="AL18" s="24" t="str">
        <f t="shared" si="14"/>
        <v xml:space="preserve"> </v>
      </c>
      <c r="AM18" s="12"/>
      <c r="AN18" s="14"/>
      <c r="AO18" s="15"/>
      <c r="AP18" s="15"/>
      <c r="AQ18" s="15"/>
      <c r="AR18" s="15"/>
      <c r="AS18" s="15"/>
      <c r="AT18" s="15"/>
      <c r="AU18" s="15"/>
      <c r="AV18" s="15"/>
      <c r="AW18" s="15"/>
      <c r="AX18" s="15"/>
    </row>
    <row r="19" spans="1:50" ht="20.100000000000001" customHeight="1" x14ac:dyDescent="0.3">
      <c r="A19" s="35"/>
      <c r="B19" s="36"/>
      <c r="C19" s="28"/>
      <c r="D19" s="32" t="str">
        <f t="shared" si="0"/>
        <v xml:space="preserve"> </v>
      </c>
      <c r="E19" s="28"/>
      <c r="F19" s="74"/>
      <c r="G19" s="75"/>
      <c r="H19" s="28" t="s">
        <v>22</v>
      </c>
      <c r="I19" s="37" t="str">
        <f t="shared" si="1"/>
        <v xml:space="preserve"> </v>
      </c>
      <c r="J19" s="34" t="str">
        <f t="shared" si="15"/>
        <v xml:space="preserve"> </v>
      </c>
      <c r="K19" s="10"/>
      <c r="L19" s="10" t="s">
        <v>5</v>
      </c>
      <c r="M19" s="11">
        <f t="shared" si="3"/>
        <v>0</v>
      </c>
      <c r="N19" s="11" t="str">
        <f t="shared" si="4"/>
        <v xml:space="preserve"> </v>
      </c>
      <c r="O19" s="12" t="e">
        <f t="shared" si="5"/>
        <v>#VALUE!</v>
      </c>
      <c r="P19" s="13">
        <v>3.5</v>
      </c>
      <c r="Q19" s="13" t="s">
        <v>6</v>
      </c>
      <c r="R19" s="12">
        <f t="shared" si="6"/>
        <v>0</v>
      </c>
      <c r="S19" s="13">
        <v>3</v>
      </c>
      <c r="T19" s="13" t="s">
        <v>7</v>
      </c>
      <c r="U19" s="12">
        <f t="shared" si="7"/>
        <v>0</v>
      </c>
      <c r="V19" s="13">
        <v>2.5</v>
      </c>
      <c r="W19" s="13" t="s">
        <v>8</v>
      </c>
      <c r="X19" s="12">
        <f t="shared" si="8"/>
        <v>0</v>
      </c>
      <c r="Y19" s="13">
        <v>2</v>
      </c>
      <c r="Z19" s="13" t="s">
        <v>9</v>
      </c>
      <c r="AA19" s="12">
        <f t="shared" si="9"/>
        <v>0</v>
      </c>
      <c r="AB19" s="13">
        <v>1.5</v>
      </c>
      <c r="AC19" s="13" t="s">
        <v>10</v>
      </c>
      <c r="AD19" s="12">
        <f t="shared" si="10"/>
        <v>0</v>
      </c>
      <c r="AE19" s="13">
        <v>1</v>
      </c>
      <c r="AF19" s="13" t="s">
        <v>11</v>
      </c>
      <c r="AG19" s="12">
        <f t="shared" si="11"/>
        <v>0</v>
      </c>
      <c r="AH19" s="13">
        <v>0</v>
      </c>
      <c r="AI19" s="13" t="s">
        <v>16</v>
      </c>
      <c r="AJ19" s="12">
        <f t="shared" si="12"/>
        <v>0</v>
      </c>
      <c r="AK19" s="12">
        <f t="shared" si="13"/>
        <v>0</v>
      </c>
      <c r="AL19" s="24" t="str">
        <f t="shared" si="14"/>
        <v xml:space="preserve"> </v>
      </c>
      <c r="AM19" s="12"/>
      <c r="AN19" s="14"/>
      <c r="AO19" s="15"/>
      <c r="AP19" s="15"/>
      <c r="AQ19" s="15"/>
      <c r="AR19" s="15"/>
      <c r="AS19" s="15"/>
      <c r="AT19" s="15"/>
      <c r="AU19" s="15"/>
      <c r="AV19" s="15"/>
      <c r="AW19" s="15"/>
      <c r="AX19" s="15"/>
    </row>
    <row r="20" spans="1:50" ht="20.100000000000001" customHeight="1" x14ac:dyDescent="0.3">
      <c r="A20" s="35"/>
      <c r="B20" s="36"/>
      <c r="C20" s="28"/>
      <c r="D20" s="32" t="str">
        <f t="shared" si="0"/>
        <v xml:space="preserve"> </v>
      </c>
      <c r="E20" s="28"/>
      <c r="F20" s="74"/>
      <c r="G20" s="75"/>
      <c r="H20" s="28" t="s">
        <v>22</v>
      </c>
      <c r="I20" s="37" t="str">
        <f t="shared" si="1"/>
        <v xml:space="preserve"> </v>
      </c>
      <c r="J20" s="34" t="str">
        <f t="shared" si="15"/>
        <v xml:space="preserve"> </v>
      </c>
      <c r="K20" s="10"/>
      <c r="L20" s="10" t="s">
        <v>5</v>
      </c>
      <c r="M20" s="11">
        <f t="shared" si="3"/>
        <v>0</v>
      </c>
      <c r="N20" s="11" t="str">
        <f t="shared" si="4"/>
        <v xml:space="preserve"> </v>
      </c>
      <c r="O20" s="12" t="e">
        <f t="shared" si="5"/>
        <v>#VALUE!</v>
      </c>
      <c r="P20" s="13">
        <v>3.5</v>
      </c>
      <c r="Q20" s="13" t="s">
        <v>6</v>
      </c>
      <c r="R20" s="12">
        <f t="shared" si="6"/>
        <v>0</v>
      </c>
      <c r="S20" s="13">
        <v>3</v>
      </c>
      <c r="T20" s="13" t="s">
        <v>7</v>
      </c>
      <c r="U20" s="12">
        <f t="shared" si="7"/>
        <v>0</v>
      </c>
      <c r="V20" s="13">
        <v>2.5</v>
      </c>
      <c r="W20" s="13" t="s">
        <v>8</v>
      </c>
      <c r="X20" s="12">
        <f t="shared" si="8"/>
        <v>0</v>
      </c>
      <c r="Y20" s="13">
        <v>2</v>
      </c>
      <c r="Z20" s="13" t="s">
        <v>9</v>
      </c>
      <c r="AA20" s="12">
        <f t="shared" si="9"/>
        <v>0</v>
      </c>
      <c r="AB20" s="13">
        <v>1.5</v>
      </c>
      <c r="AC20" s="13" t="s">
        <v>10</v>
      </c>
      <c r="AD20" s="12">
        <f t="shared" si="10"/>
        <v>0</v>
      </c>
      <c r="AE20" s="13">
        <v>1</v>
      </c>
      <c r="AF20" s="13" t="s">
        <v>11</v>
      </c>
      <c r="AG20" s="12">
        <f t="shared" si="11"/>
        <v>0</v>
      </c>
      <c r="AH20" s="13">
        <v>0</v>
      </c>
      <c r="AI20" s="13" t="s">
        <v>16</v>
      </c>
      <c r="AJ20" s="12">
        <f t="shared" si="12"/>
        <v>0</v>
      </c>
      <c r="AK20" s="12">
        <f t="shared" si="13"/>
        <v>0</v>
      </c>
      <c r="AL20" s="24" t="str">
        <f t="shared" si="14"/>
        <v xml:space="preserve"> </v>
      </c>
      <c r="AM20" s="12"/>
      <c r="AN20" s="14"/>
      <c r="AO20" s="15"/>
      <c r="AP20" s="15"/>
      <c r="AQ20" s="15"/>
      <c r="AR20" s="15"/>
      <c r="AS20" s="15"/>
      <c r="AT20" s="15"/>
      <c r="AU20" s="15"/>
      <c r="AV20" s="15"/>
      <c r="AW20" s="15"/>
      <c r="AX20" s="15"/>
    </row>
    <row r="21" spans="1:50" ht="20.100000000000001" customHeight="1" x14ac:dyDescent="0.3">
      <c r="A21" s="35"/>
      <c r="B21" s="36"/>
      <c r="C21" s="28"/>
      <c r="D21" s="32" t="str">
        <f t="shared" si="0"/>
        <v xml:space="preserve"> </v>
      </c>
      <c r="E21" s="28"/>
      <c r="F21" s="74"/>
      <c r="G21" s="75"/>
      <c r="H21" s="28" t="s">
        <v>22</v>
      </c>
      <c r="I21" s="37" t="str">
        <f t="shared" si="1"/>
        <v xml:space="preserve"> </v>
      </c>
      <c r="J21" s="34" t="str">
        <f t="shared" si="15"/>
        <v xml:space="preserve"> </v>
      </c>
      <c r="K21" s="10"/>
      <c r="L21" s="10" t="s">
        <v>5</v>
      </c>
      <c r="M21" s="11">
        <f t="shared" si="3"/>
        <v>0</v>
      </c>
      <c r="N21" s="11" t="str">
        <f t="shared" si="4"/>
        <v xml:space="preserve"> </v>
      </c>
      <c r="O21" s="12" t="e">
        <f t="shared" si="5"/>
        <v>#VALUE!</v>
      </c>
      <c r="P21" s="13">
        <v>3.5</v>
      </c>
      <c r="Q21" s="13" t="s">
        <v>6</v>
      </c>
      <c r="R21" s="12">
        <f t="shared" si="6"/>
        <v>0</v>
      </c>
      <c r="S21" s="13">
        <v>3</v>
      </c>
      <c r="T21" s="13" t="s">
        <v>7</v>
      </c>
      <c r="U21" s="12">
        <f t="shared" si="7"/>
        <v>0</v>
      </c>
      <c r="V21" s="13">
        <v>2.5</v>
      </c>
      <c r="W21" s="13" t="s">
        <v>8</v>
      </c>
      <c r="X21" s="12">
        <f t="shared" si="8"/>
        <v>0</v>
      </c>
      <c r="Y21" s="13">
        <v>2</v>
      </c>
      <c r="Z21" s="13" t="s">
        <v>9</v>
      </c>
      <c r="AA21" s="12">
        <f t="shared" si="9"/>
        <v>0</v>
      </c>
      <c r="AB21" s="13">
        <v>1.5</v>
      </c>
      <c r="AC21" s="13" t="s">
        <v>10</v>
      </c>
      <c r="AD21" s="12">
        <f t="shared" si="10"/>
        <v>0</v>
      </c>
      <c r="AE21" s="13">
        <v>1</v>
      </c>
      <c r="AF21" s="13" t="s">
        <v>11</v>
      </c>
      <c r="AG21" s="12">
        <f t="shared" si="11"/>
        <v>0</v>
      </c>
      <c r="AH21" s="13">
        <v>0</v>
      </c>
      <c r="AI21" s="13" t="s">
        <v>16</v>
      </c>
      <c r="AJ21" s="12">
        <f t="shared" si="12"/>
        <v>0</v>
      </c>
      <c r="AK21" s="12">
        <f t="shared" si="13"/>
        <v>0</v>
      </c>
      <c r="AL21" s="24" t="str">
        <f t="shared" si="14"/>
        <v xml:space="preserve"> </v>
      </c>
      <c r="AM21" s="12"/>
      <c r="AN21" s="14"/>
      <c r="AO21" s="15"/>
      <c r="AP21" s="15"/>
      <c r="AQ21" s="15"/>
      <c r="AR21" s="15"/>
      <c r="AS21" s="15"/>
      <c r="AT21" s="15"/>
      <c r="AU21" s="15"/>
      <c r="AV21" s="15"/>
      <c r="AW21" s="15"/>
      <c r="AX21" s="15"/>
    </row>
    <row r="22" spans="1:50" ht="20.100000000000001" customHeight="1" x14ac:dyDescent="0.3">
      <c r="A22" s="35"/>
      <c r="B22" s="36"/>
      <c r="C22" s="28"/>
      <c r="D22" s="32" t="str">
        <f>IF(H22=" "," ",N22)</f>
        <v xml:space="preserve"> </v>
      </c>
      <c r="E22" s="28"/>
      <c r="F22" s="74"/>
      <c r="G22" s="75"/>
      <c r="H22" s="28" t="s">
        <v>22</v>
      </c>
      <c r="I22" s="37" t="str">
        <f t="shared" si="1"/>
        <v xml:space="preserve"> </v>
      </c>
      <c r="J22" s="34" t="str">
        <f t="shared" si="15"/>
        <v xml:space="preserve"> </v>
      </c>
      <c r="K22" s="10"/>
      <c r="L22" s="10" t="s">
        <v>5</v>
      </c>
      <c r="M22" s="11">
        <f t="shared" si="3"/>
        <v>0</v>
      </c>
      <c r="N22" s="11" t="str">
        <f t="shared" si="4"/>
        <v xml:space="preserve"> </v>
      </c>
      <c r="O22" s="12" t="e">
        <f t="shared" si="5"/>
        <v>#VALUE!</v>
      </c>
      <c r="P22" s="13">
        <v>3.5</v>
      </c>
      <c r="Q22" s="13" t="s">
        <v>6</v>
      </c>
      <c r="R22" s="12">
        <f t="shared" si="6"/>
        <v>0</v>
      </c>
      <c r="S22" s="13">
        <v>3</v>
      </c>
      <c r="T22" s="13" t="s">
        <v>7</v>
      </c>
      <c r="U22" s="12">
        <f t="shared" si="7"/>
        <v>0</v>
      </c>
      <c r="V22" s="13">
        <v>2.5</v>
      </c>
      <c r="W22" s="13" t="s">
        <v>8</v>
      </c>
      <c r="X22" s="12">
        <f t="shared" si="8"/>
        <v>0</v>
      </c>
      <c r="Y22" s="13">
        <v>2</v>
      </c>
      <c r="Z22" s="13" t="s">
        <v>9</v>
      </c>
      <c r="AA22" s="12">
        <f t="shared" si="9"/>
        <v>0</v>
      </c>
      <c r="AB22" s="13">
        <v>1.5</v>
      </c>
      <c r="AC22" s="13" t="s">
        <v>10</v>
      </c>
      <c r="AD22" s="12">
        <f t="shared" si="10"/>
        <v>0</v>
      </c>
      <c r="AE22" s="13">
        <v>1</v>
      </c>
      <c r="AF22" s="13" t="s">
        <v>11</v>
      </c>
      <c r="AG22" s="12">
        <f t="shared" si="11"/>
        <v>0</v>
      </c>
      <c r="AH22" s="13">
        <v>0</v>
      </c>
      <c r="AI22" s="13" t="s">
        <v>16</v>
      </c>
      <c r="AJ22" s="12">
        <f t="shared" si="12"/>
        <v>0</v>
      </c>
      <c r="AK22" s="12">
        <f t="shared" si="13"/>
        <v>0</v>
      </c>
      <c r="AL22" s="24" t="str">
        <f t="shared" si="14"/>
        <v xml:space="preserve"> </v>
      </c>
      <c r="AM22" s="12"/>
      <c r="AN22" s="15"/>
      <c r="AO22" s="15"/>
      <c r="AP22" s="15"/>
      <c r="AQ22" s="15"/>
      <c r="AR22" s="15"/>
      <c r="AS22" s="15"/>
      <c r="AT22" s="15"/>
      <c r="AU22" s="15"/>
      <c r="AV22" s="15"/>
      <c r="AW22" s="15"/>
      <c r="AX22" s="15"/>
    </row>
    <row r="23" spans="1:50" ht="20.100000000000001" customHeight="1" x14ac:dyDescent="0.3">
      <c r="A23" s="35"/>
      <c r="B23" s="36"/>
      <c r="C23" s="28"/>
      <c r="D23" s="32" t="str">
        <f t="shared" ref="D23:D33" si="16">IF(H23=" "," ",N23)</f>
        <v xml:space="preserve"> </v>
      </c>
      <c r="E23" s="28"/>
      <c r="F23" s="74"/>
      <c r="G23" s="75"/>
      <c r="H23" s="28" t="s">
        <v>22</v>
      </c>
      <c r="I23" s="37" t="str">
        <f t="shared" si="1"/>
        <v xml:space="preserve"> </v>
      </c>
      <c r="J23" s="34" t="str">
        <f t="shared" si="15"/>
        <v xml:space="preserve"> </v>
      </c>
      <c r="K23" s="10"/>
      <c r="L23" s="10" t="s">
        <v>5</v>
      </c>
      <c r="M23" s="11">
        <f t="shared" si="3"/>
        <v>0</v>
      </c>
      <c r="N23" s="11" t="str">
        <f>IF(C23=0," ",C23+15)</f>
        <v xml:space="preserve"> </v>
      </c>
      <c r="O23" s="12" t="e">
        <f t="shared" si="5"/>
        <v>#VALUE!</v>
      </c>
      <c r="P23" s="13">
        <v>3.5</v>
      </c>
      <c r="Q23" s="13" t="s">
        <v>6</v>
      </c>
      <c r="R23" s="12">
        <f t="shared" si="6"/>
        <v>0</v>
      </c>
      <c r="S23" s="13">
        <v>3</v>
      </c>
      <c r="T23" s="13" t="s">
        <v>7</v>
      </c>
      <c r="U23" s="12">
        <f t="shared" si="7"/>
        <v>0</v>
      </c>
      <c r="V23" s="13">
        <v>2.5</v>
      </c>
      <c r="W23" s="13" t="s">
        <v>8</v>
      </c>
      <c r="X23" s="12">
        <f t="shared" si="8"/>
        <v>0</v>
      </c>
      <c r="Y23" s="13">
        <v>2</v>
      </c>
      <c r="Z23" s="13" t="s">
        <v>9</v>
      </c>
      <c r="AA23" s="12">
        <f t="shared" si="9"/>
        <v>0</v>
      </c>
      <c r="AB23" s="13">
        <v>1.5</v>
      </c>
      <c r="AC23" s="13" t="s">
        <v>10</v>
      </c>
      <c r="AD23" s="12">
        <f t="shared" si="10"/>
        <v>0</v>
      </c>
      <c r="AE23" s="13">
        <v>1</v>
      </c>
      <c r="AF23" s="13" t="s">
        <v>11</v>
      </c>
      <c r="AG23" s="12">
        <f t="shared" si="11"/>
        <v>0</v>
      </c>
      <c r="AH23" s="13">
        <v>0</v>
      </c>
      <c r="AI23" s="13" t="s">
        <v>16</v>
      </c>
      <c r="AJ23" s="12">
        <f t="shared" si="12"/>
        <v>0</v>
      </c>
      <c r="AK23" s="12">
        <f t="shared" si="13"/>
        <v>0</v>
      </c>
      <c r="AL23" s="24" t="str">
        <f t="shared" si="14"/>
        <v xml:space="preserve"> </v>
      </c>
      <c r="AM23" s="12"/>
      <c r="AN23" s="15"/>
      <c r="AO23" s="15"/>
      <c r="AP23" s="15"/>
      <c r="AQ23" s="15"/>
      <c r="AR23" s="15"/>
      <c r="AS23" s="15"/>
      <c r="AT23" s="15"/>
      <c r="AU23" s="15"/>
      <c r="AV23" s="15"/>
      <c r="AW23" s="15"/>
      <c r="AX23" s="15"/>
    </row>
    <row r="24" spans="1:50" ht="20.100000000000001" customHeight="1" x14ac:dyDescent="0.3">
      <c r="A24" s="35"/>
      <c r="B24" s="36"/>
      <c r="C24" s="28"/>
      <c r="D24" s="32" t="str">
        <f t="shared" si="16"/>
        <v xml:space="preserve"> </v>
      </c>
      <c r="E24" s="28"/>
      <c r="F24" s="74"/>
      <c r="G24" s="75"/>
      <c r="H24" s="28" t="s">
        <v>22</v>
      </c>
      <c r="I24" s="37" t="str">
        <f t="shared" si="1"/>
        <v xml:space="preserve"> </v>
      </c>
      <c r="J24" s="34" t="str">
        <f t="shared" si="15"/>
        <v xml:space="preserve"> </v>
      </c>
      <c r="K24" s="10"/>
      <c r="L24" s="10" t="s">
        <v>5</v>
      </c>
      <c r="M24" s="11">
        <f t="shared" si="3"/>
        <v>0</v>
      </c>
      <c r="N24" s="11" t="str">
        <f t="shared" ref="N24:N33" si="17">IF(C24=0," ",C24+15)</f>
        <v xml:space="preserve"> </v>
      </c>
      <c r="O24" s="12" t="e">
        <f t="shared" si="5"/>
        <v>#VALUE!</v>
      </c>
      <c r="P24" s="13">
        <v>3.5</v>
      </c>
      <c r="Q24" s="13" t="s">
        <v>6</v>
      </c>
      <c r="R24" s="12">
        <f t="shared" si="6"/>
        <v>0</v>
      </c>
      <c r="S24" s="13">
        <v>3</v>
      </c>
      <c r="T24" s="13" t="s">
        <v>7</v>
      </c>
      <c r="U24" s="12">
        <f t="shared" si="7"/>
        <v>0</v>
      </c>
      <c r="V24" s="13">
        <v>2.5</v>
      </c>
      <c r="W24" s="13" t="s">
        <v>8</v>
      </c>
      <c r="X24" s="12">
        <f t="shared" si="8"/>
        <v>0</v>
      </c>
      <c r="Y24" s="13">
        <v>2</v>
      </c>
      <c r="Z24" s="13" t="s">
        <v>9</v>
      </c>
      <c r="AA24" s="12">
        <f t="shared" si="9"/>
        <v>0</v>
      </c>
      <c r="AB24" s="13">
        <v>1.5</v>
      </c>
      <c r="AC24" s="13" t="s">
        <v>10</v>
      </c>
      <c r="AD24" s="12">
        <f t="shared" si="10"/>
        <v>0</v>
      </c>
      <c r="AE24" s="13">
        <v>1</v>
      </c>
      <c r="AF24" s="13" t="s">
        <v>11</v>
      </c>
      <c r="AG24" s="12">
        <f t="shared" si="11"/>
        <v>0</v>
      </c>
      <c r="AH24" s="13">
        <v>0</v>
      </c>
      <c r="AI24" s="13" t="s">
        <v>16</v>
      </c>
      <c r="AJ24" s="12">
        <f t="shared" si="12"/>
        <v>0</v>
      </c>
      <c r="AK24" s="12">
        <f t="shared" si="13"/>
        <v>0</v>
      </c>
      <c r="AL24" s="24" t="str">
        <f t="shared" si="14"/>
        <v xml:space="preserve"> </v>
      </c>
      <c r="AM24" s="12"/>
      <c r="AN24" s="15"/>
      <c r="AO24" s="15"/>
      <c r="AP24" s="15"/>
      <c r="AQ24" s="15"/>
      <c r="AR24" s="15"/>
      <c r="AS24" s="15"/>
      <c r="AT24" s="15"/>
      <c r="AU24" s="15"/>
      <c r="AV24" s="15"/>
      <c r="AW24" s="15"/>
      <c r="AX24" s="15"/>
    </row>
    <row r="25" spans="1:50" ht="20.100000000000001" customHeight="1" x14ac:dyDescent="0.3">
      <c r="A25" s="35"/>
      <c r="B25" s="36"/>
      <c r="C25" s="28"/>
      <c r="D25" s="32" t="str">
        <f t="shared" si="16"/>
        <v xml:space="preserve"> </v>
      </c>
      <c r="E25" s="28"/>
      <c r="F25" s="74"/>
      <c r="G25" s="75"/>
      <c r="H25" s="28" t="s">
        <v>22</v>
      </c>
      <c r="I25" s="37" t="str">
        <f t="shared" si="1"/>
        <v xml:space="preserve"> </v>
      </c>
      <c r="J25" s="34" t="str">
        <f t="shared" si="15"/>
        <v xml:space="preserve"> </v>
      </c>
      <c r="K25" s="10"/>
      <c r="L25" s="10" t="s">
        <v>5</v>
      </c>
      <c r="M25" s="11">
        <f t="shared" si="3"/>
        <v>0</v>
      </c>
      <c r="N25" s="11" t="str">
        <f t="shared" si="17"/>
        <v xml:space="preserve"> </v>
      </c>
      <c r="O25" s="12" t="e">
        <f t="shared" si="5"/>
        <v>#VALUE!</v>
      </c>
      <c r="P25" s="13">
        <v>3.5</v>
      </c>
      <c r="Q25" s="13" t="s">
        <v>6</v>
      </c>
      <c r="R25" s="12">
        <f t="shared" si="6"/>
        <v>0</v>
      </c>
      <c r="S25" s="13">
        <v>3</v>
      </c>
      <c r="T25" s="13" t="s">
        <v>7</v>
      </c>
      <c r="U25" s="12">
        <f t="shared" si="7"/>
        <v>0</v>
      </c>
      <c r="V25" s="13">
        <v>2.5</v>
      </c>
      <c r="W25" s="13" t="s">
        <v>8</v>
      </c>
      <c r="X25" s="12">
        <f t="shared" si="8"/>
        <v>0</v>
      </c>
      <c r="Y25" s="13">
        <v>2</v>
      </c>
      <c r="Z25" s="13" t="s">
        <v>9</v>
      </c>
      <c r="AA25" s="12">
        <f t="shared" si="9"/>
        <v>0</v>
      </c>
      <c r="AB25" s="13">
        <v>1.5</v>
      </c>
      <c r="AC25" s="13" t="s">
        <v>10</v>
      </c>
      <c r="AD25" s="12">
        <f t="shared" si="10"/>
        <v>0</v>
      </c>
      <c r="AE25" s="13">
        <v>1</v>
      </c>
      <c r="AF25" s="13" t="s">
        <v>11</v>
      </c>
      <c r="AG25" s="12">
        <f t="shared" si="11"/>
        <v>0</v>
      </c>
      <c r="AH25" s="13">
        <v>0</v>
      </c>
      <c r="AI25" s="13" t="s">
        <v>16</v>
      </c>
      <c r="AJ25" s="12">
        <f t="shared" si="12"/>
        <v>0</v>
      </c>
      <c r="AK25" s="12">
        <f t="shared" si="13"/>
        <v>0</v>
      </c>
      <c r="AL25" s="24" t="str">
        <f t="shared" si="14"/>
        <v xml:space="preserve"> </v>
      </c>
      <c r="AM25" s="12"/>
      <c r="AN25" s="15"/>
      <c r="AO25" s="15"/>
      <c r="AP25" s="15"/>
      <c r="AQ25" s="15"/>
      <c r="AR25" s="15"/>
      <c r="AS25" s="15"/>
      <c r="AT25" s="15"/>
      <c r="AU25" s="15"/>
      <c r="AV25" s="15"/>
      <c r="AW25" s="15"/>
      <c r="AX25" s="15"/>
    </row>
    <row r="26" spans="1:50" ht="20.100000000000001" customHeight="1" x14ac:dyDescent="0.3">
      <c r="A26" s="35"/>
      <c r="B26" s="36"/>
      <c r="C26" s="28"/>
      <c r="D26" s="32" t="str">
        <f t="shared" si="16"/>
        <v xml:space="preserve"> </v>
      </c>
      <c r="E26" s="28"/>
      <c r="F26" s="74"/>
      <c r="G26" s="75"/>
      <c r="H26" s="28" t="s">
        <v>22</v>
      </c>
      <c r="I26" s="37" t="str">
        <f t="shared" si="1"/>
        <v xml:space="preserve"> </v>
      </c>
      <c r="J26" s="34" t="str">
        <f t="shared" si="15"/>
        <v xml:space="preserve"> </v>
      </c>
      <c r="K26" s="10"/>
      <c r="L26" s="10" t="s">
        <v>5</v>
      </c>
      <c r="M26" s="11">
        <f t="shared" si="3"/>
        <v>0</v>
      </c>
      <c r="N26" s="11" t="str">
        <f t="shared" si="17"/>
        <v xml:space="preserve"> </v>
      </c>
      <c r="O26" s="12" t="e">
        <f t="shared" si="5"/>
        <v>#VALUE!</v>
      </c>
      <c r="P26" s="13">
        <v>3.5</v>
      </c>
      <c r="Q26" s="13" t="s">
        <v>6</v>
      </c>
      <c r="R26" s="12">
        <f t="shared" si="6"/>
        <v>0</v>
      </c>
      <c r="S26" s="13">
        <v>3</v>
      </c>
      <c r="T26" s="13" t="s">
        <v>7</v>
      </c>
      <c r="U26" s="12">
        <f t="shared" si="7"/>
        <v>0</v>
      </c>
      <c r="V26" s="13">
        <v>2.5</v>
      </c>
      <c r="W26" s="13" t="s">
        <v>8</v>
      </c>
      <c r="X26" s="12">
        <f t="shared" si="8"/>
        <v>0</v>
      </c>
      <c r="Y26" s="13">
        <v>2</v>
      </c>
      <c r="Z26" s="13" t="s">
        <v>9</v>
      </c>
      <c r="AA26" s="12">
        <f t="shared" si="9"/>
        <v>0</v>
      </c>
      <c r="AB26" s="13">
        <v>1.5</v>
      </c>
      <c r="AC26" s="13" t="s">
        <v>10</v>
      </c>
      <c r="AD26" s="12">
        <f t="shared" si="10"/>
        <v>0</v>
      </c>
      <c r="AE26" s="13">
        <v>1</v>
      </c>
      <c r="AF26" s="13" t="s">
        <v>11</v>
      </c>
      <c r="AG26" s="12">
        <f t="shared" si="11"/>
        <v>0</v>
      </c>
      <c r="AH26" s="13">
        <v>0</v>
      </c>
      <c r="AI26" s="13" t="s">
        <v>16</v>
      </c>
      <c r="AJ26" s="12">
        <f t="shared" si="12"/>
        <v>0</v>
      </c>
      <c r="AK26" s="12">
        <f t="shared" si="13"/>
        <v>0</v>
      </c>
      <c r="AL26" s="24" t="str">
        <f t="shared" si="14"/>
        <v xml:space="preserve"> </v>
      </c>
      <c r="AM26" s="12"/>
      <c r="AN26" s="15"/>
      <c r="AO26" s="15"/>
      <c r="AP26" s="15"/>
      <c r="AQ26" s="15"/>
      <c r="AR26" s="15"/>
      <c r="AS26" s="15"/>
      <c r="AT26" s="15"/>
      <c r="AU26" s="15"/>
      <c r="AV26" s="15"/>
      <c r="AW26" s="15"/>
      <c r="AX26" s="15"/>
    </row>
    <row r="27" spans="1:50" ht="20.100000000000001" customHeight="1" x14ac:dyDescent="0.3">
      <c r="A27" s="35"/>
      <c r="B27" s="36"/>
      <c r="C27" s="28"/>
      <c r="D27" s="32" t="str">
        <f t="shared" si="16"/>
        <v xml:space="preserve"> </v>
      </c>
      <c r="E27" s="28"/>
      <c r="F27" s="74"/>
      <c r="G27" s="75"/>
      <c r="H27" s="28" t="s">
        <v>22</v>
      </c>
      <c r="I27" s="37" t="str">
        <f t="shared" si="1"/>
        <v xml:space="preserve"> </v>
      </c>
      <c r="J27" s="34" t="str">
        <f t="shared" si="15"/>
        <v xml:space="preserve"> </v>
      </c>
      <c r="K27" s="10"/>
      <c r="L27" s="10" t="s">
        <v>5</v>
      </c>
      <c r="M27" s="11">
        <f t="shared" si="3"/>
        <v>0</v>
      </c>
      <c r="N27" s="11" t="str">
        <f t="shared" si="17"/>
        <v xml:space="preserve"> </v>
      </c>
      <c r="O27" s="12" t="e">
        <f t="shared" si="5"/>
        <v>#VALUE!</v>
      </c>
      <c r="P27" s="13">
        <v>3.5</v>
      </c>
      <c r="Q27" s="13" t="s">
        <v>6</v>
      </c>
      <c r="R27" s="12">
        <f t="shared" si="6"/>
        <v>0</v>
      </c>
      <c r="S27" s="13">
        <v>3</v>
      </c>
      <c r="T27" s="13" t="s">
        <v>7</v>
      </c>
      <c r="U27" s="12">
        <f t="shared" si="7"/>
        <v>0</v>
      </c>
      <c r="V27" s="13">
        <v>2.5</v>
      </c>
      <c r="W27" s="13" t="s">
        <v>8</v>
      </c>
      <c r="X27" s="12">
        <f t="shared" si="8"/>
        <v>0</v>
      </c>
      <c r="Y27" s="13">
        <v>2</v>
      </c>
      <c r="Z27" s="13" t="s">
        <v>9</v>
      </c>
      <c r="AA27" s="12">
        <f t="shared" si="9"/>
        <v>0</v>
      </c>
      <c r="AB27" s="13">
        <v>1.5</v>
      </c>
      <c r="AC27" s="13" t="s">
        <v>10</v>
      </c>
      <c r="AD27" s="12">
        <f t="shared" si="10"/>
        <v>0</v>
      </c>
      <c r="AE27" s="13">
        <v>1</v>
      </c>
      <c r="AF27" s="13" t="s">
        <v>11</v>
      </c>
      <c r="AG27" s="12">
        <f t="shared" si="11"/>
        <v>0</v>
      </c>
      <c r="AH27" s="13">
        <v>0</v>
      </c>
      <c r="AI27" s="13" t="s">
        <v>16</v>
      </c>
      <c r="AJ27" s="12">
        <f t="shared" si="12"/>
        <v>0</v>
      </c>
      <c r="AK27" s="12">
        <f t="shared" si="13"/>
        <v>0</v>
      </c>
      <c r="AL27" s="24" t="str">
        <f t="shared" si="14"/>
        <v xml:space="preserve"> </v>
      </c>
      <c r="AM27" s="12"/>
      <c r="AN27" s="15"/>
      <c r="AO27" s="15"/>
      <c r="AP27" s="15"/>
      <c r="AQ27" s="15"/>
      <c r="AR27" s="15"/>
      <c r="AS27" s="15"/>
      <c r="AT27" s="15"/>
      <c r="AU27" s="15"/>
      <c r="AV27" s="15"/>
      <c r="AW27" s="15"/>
      <c r="AX27" s="15"/>
    </row>
    <row r="28" spans="1:50" ht="20.100000000000001" customHeight="1" x14ac:dyDescent="0.3">
      <c r="A28" s="35"/>
      <c r="B28" s="36"/>
      <c r="C28" s="28"/>
      <c r="D28" s="32" t="str">
        <f t="shared" si="16"/>
        <v xml:space="preserve"> </v>
      </c>
      <c r="E28" s="28"/>
      <c r="F28" s="74"/>
      <c r="G28" s="75"/>
      <c r="H28" s="28" t="s">
        <v>22</v>
      </c>
      <c r="I28" s="37" t="str">
        <f t="shared" si="1"/>
        <v xml:space="preserve"> </v>
      </c>
      <c r="J28" s="34" t="str">
        <f t="shared" si="15"/>
        <v xml:space="preserve"> </v>
      </c>
      <c r="K28" s="10"/>
      <c r="L28" s="10" t="s">
        <v>5</v>
      </c>
      <c r="M28" s="11">
        <f t="shared" si="3"/>
        <v>0</v>
      </c>
      <c r="N28" s="11" t="str">
        <f t="shared" si="17"/>
        <v xml:space="preserve"> </v>
      </c>
      <c r="O28" s="12" t="e">
        <f t="shared" si="5"/>
        <v>#VALUE!</v>
      </c>
      <c r="P28" s="13">
        <v>3.5</v>
      </c>
      <c r="Q28" s="13" t="s">
        <v>6</v>
      </c>
      <c r="R28" s="12">
        <f t="shared" si="6"/>
        <v>0</v>
      </c>
      <c r="S28" s="13">
        <v>3</v>
      </c>
      <c r="T28" s="13" t="s">
        <v>7</v>
      </c>
      <c r="U28" s="12">
        <f t="shared" si="7"/>
        <v>0</v>
      </c>
      <c r="V28" s="13">
        <v>2.5</v>
      </c>
      <c r="W28" s="13" t="s">
        <v>8</v>
      </c>
      <c r="X28" s="12">
        <f t="shared" si="8"/>
        <v>0</v>
      </c>
      <c r="Y28" s="13">
        <v>2</v>
      </c>
      <c r="Z28" s="13" t="s">
        <v>9</v>
      </c>
      <c r="AA28" s="12">
        <f t="shared" si="9"/>
        <v>0</v>
      </c>
      <c r="AB28" s="13">
        <v>1.5</v>
      </c>
      <c r="AC28" s="13" t="s">
        <v>10</v>
      </c>
      <c r="AD28" s="12">
        <f t="shared" si="10"/>
        <v>0</v>
      </c>
      <c r="AE28" s="13">
        <v>1</v>
      </c>
      <c r="AF28" s="13" t="s">
        <v>11</v>
      </c>
      <c r="AG28" s="12">
        <f t="shared" si="11"/>
        <v>0</v>
      </c>
      <c r="AH28" s="13">
        <v>0</v>
      </c>
      <c r="AI28" s="13" t="s">
        <v>16</v>
      </c>
      <c r="AJ28" s="12">
        <f t="shared" si="12"/>
        <v>0</v>
      </c>
      <c r="AK28" s="12">
        <f t="shared" si="13"/>
        <v>0</v>
      </c>
      <c r="AL28" s="24" t="str">
        <f t="shared" si="14"/>
        <v xml:space="preserve"> </v>
      </c>
      <c r="AM28" s="12"/>
      <c r="AN28" s="15"/>
      <c r="AO28" s="15"/>
      <c r="AP28" s="15"/>
      <c r="AQ28" s="15"/>
      <c r="AR28" s="15"/>
      <c r="AS28" s="15"/>
      <c r="AT28" s="15"/>
      <c r="AU28" s="15"/>
      <c r="AV28" s="15"/>
      <c r="AW28" s="15"/>
      <c r="AX28" s="15"/>
    </row>
    <row r="29" spans="1:50" ht="20.100000000000001" customHeight="1" x14ac:dyDescent="0.3">
      <c r="A29" s="35"/>
      <c r="B29" s="36"/>
      <c r="C29" s="28"/>
      <c r="D29" s="32" t="str">
        <f t="shared" si="16"/>
        <v xml:space="preserve"> </v>
      </c>
      <c r="E29" s="28"/>
      <c r="F29" s="74"/>
      <c r="G29" s="75"/>
      <c r="H29" s="28" t="s">
        <v>22</v>
      </c>
      <c r="I29" s="37" t="str">
        <f t="shared" si="1"/>
        <v xml:space="preserve"> </v>
      </c>
      <c r="J29" s="34" t="str">
        <f t="shared" si="15"/>
        <v xml:space="preserve"> </v>
      </c>
      <c r="K29" s="10"/>
      <c r="L29" s="10" t="s">
        <v>5</v>
      </c>
      <c r="M29" s="11">
        <f t="shared" si="3"/>
        <v>0</v>
      </c>
      <c r="N29" s="11" t="str">
        <f t="shared" si="17"/>
        <v xml:space="preserve"> </v>
      </c>
      <c r="O29" s="12" t="e">
        <f t="shared" si="5"/>
        <v>#VALUE!</v>
      </c>
      <c r="P29" s="13">
        <v>3.5</v>
      </c>
      <c r="Q29" s="13" t="s">
        <v>6</v>
      </c>
      <c r="R29" s="12">
        <f t="shared" si="6"/>
        <v>0</v>
      </c>
      <c r="S29" s="13">
        <v>3</v>
      </c>
      <c r="T29" s="13" t="s">
        <v>7</v>
      </c>
      <c r="U29" s="12">
        <f t="shared" si="7"/>
        <v>0</v>
      </c>
      <c r="V29" s="13">
        <v>2.5</v>
      </c>
      <c r="W29" s="13" t="s">
        <v>8</v>
      </c>
      <c r="X29" s="12">
        <f t="shared" si="8"/>
        <v>0</v>
      </c>
      <c r="Y29" s="13">
        <v>2</v>
      </c>
      <c r="Z29" s="13" t="s">
        <v>9</v>
      </c>
      <c r="AA29" s="12">
        <f t="shared" si="9"/>
        <v>0</v>
      </c>
      <c r="AB29" s="13">
        <v>1.5</v>
      </c>
      <c r="AC29" s="13" t="s">
        <v>10</v>
      </c>
      <c r="AD29" s="12">
        <f t="shared" si="10"/>
        <v>0</v>
      </c>
      <c r="AE29" s="13">
        <v>1</v>
      </c>
      <c r="AF29" s="13" t="s">
        <v>11</v>
      </c>
      <c r="AG29" s="12">
        <f t="shared" si="11"/>
        <v>0</v>
      </c>
      <c r="AH29" s="13">
        <v>0</v>
      </c>
      <c r="AI29" s="13" t="s">
        <v>16</v>
      </c>
      <c r="AJ29" s="12">
        <f t="shared" si="12"/>
        <v>0</v>
      </c>
      <c r="AK29" s="12">
        <f t="shared" si="13"/>
        <v>0</v>
      </c>
      <c r="AL29" s="24" t="str">
        <f t="shared" si="14"/>
        <v xml:space="preserve"> </v>
      </c>
      <c r="AM29" s="12"/>
      <c r="AN29" s="15"/>
      <c r="AO29" s="15"/>
      <c r="AP29" s="15"/>
      <c r="AQ29" s="15"/>
      <c r="AR29" s="15"/>
      <c r="AS29" s="15"/>
      <c r="AT29" s="15"/>
      <c r="AU29" s="15"/>
      <c r="AV29" s="15"/>
      <c r="AW29" s="15"/>
      <c r="AX29" s="15"/>
    </row>
    <row r="30" spans="1:50" ht="20.100000000000001" customHeight="1" x14ac:dyDescent="0.3">
      <c r="A30" s="35"/>
      <c r="B30" s="36"/>
      <c r="C30" s="28"/>
      <c r="D30" s="32" t="str">
        <f t="shared" si="16"/>
        <v xml:space="preserve"> </v>
      </c>
      <c r="E30" s="28"/>
      <c r="F30" s="74"/>
      <c r="G30" s="75"/>
      <c r="H30" s="28" t="s">
        <v>22</v>
      </c>
      <c r="I30" s="37" t="str">
        <f t="shared" si="1"/>
        <v xml:space="preserve"> </v>
      </c>
      <c r="J30" s="34" t="str">
        <f t="shared" si="15"/>
        <v xml:space="preserve"> </v>
      </c>
      <c r="K30" s="10"/>
      <c r="L30" s="10" t="s">
        <v>5</v>
      </c>
      <c r="M30" s="11">
        <f t="shared" si="3"/>
        <v>0</v>
      </c>
      <c r="N30" s="11" t="str">
        <f t="shared" si="17"/>
        <v xml:space="preserve"> </v>
      </c>
      <c r="O30" s="12" t="e">
        <f t="shared" si="5"/>
        <v>#VALUE!</v>
      </c>
      <c r="P30" s="13">
        <v>3.5</v>
      </c>
      <c r="Q30" s="13" t="s">
        <v>6</v>
      </c>
      <c r="R30" s="12">
        <f t="shared" si="6"/>
        <v>0</v>
      </c>
      <c r="S30" s="13">
        <v>3</v>
      </c>
      <c r="T30" s="13" t="s">
        <v>7</v>
      </c>
      <c r="U30" s="12">
        <f t="shared" si="7"/>
        <v>0</v>
      </c>
      <c r="V30" s="13">
        <v>2.5</v>
      </c>
      <c r="W30" s="13" t="s">
        <v>8</v>
      </c>
      <c r="X30" s="12">
        <f t="shared" si="8"/>
        <v>0</v>
      </c>
      <c r="Y30" s="13">
        <v>2</v>
      </c>
      <c r="Z30" s="13" t="s">
        <v>9</v>
      </c>
      <c r="AA30" s="12">
        <f t="shared" si="9"/>
        <v>0</v>
      </c>
      <c r="AB30" s="13">
        <v>1.5</v>
      </c>
      <c r="AC30" s="13" t="s">
        <v>10</v>
      </c>
      <c r="AD30" s="12">
        <f t="shared" si="10"/>
        <v>0</v>
      </c>
      <c r="AE30" s="13">
        <v>1</v>
      </c>
      <c r="AF30" s="13" t="s">
        <v>11</v>
      </c>
      <c r="AG30" s="12">
        <f t="shared" si="11"/>
        <v>0</v>
      </c>
      <c r="AH30" s="13">
        <v>0</v>
      </c>
      <c r="AI30" s="13" t="s">
        <v>16</v>
      </c>
      <c r="AJ30" s="12">
        <f t="shared" si="12"/>
        <v>0</v>
      </c>
      <c r="AK30" s="12">
        <f t="shared" si="13"/>
        <v>0</v>
      </c>
      <c r="AL30" s="24" t="str">
        <f t="shared" si="14"/>
        <v xml:space="preserve"> </v>
      </c>
      <c r="AM30" s="12"/>
      <c r="AN30" s="15"/>
      <c r="AO30" s="15"/>
      <c r="AP30" s="15"/>
      <c r="AQ30" s="15"/>
      <c r="AR30" s="15"/>
      <c r="AS30" s="15"/>
      <c r="AT30" s="15"/>
      <c r="AU30" s="15"/>
      <c r="AV30" s="15"/>
      <c r="AW30" s="15"/>
      <c r="AX30" s="15"/>
    </row>
    <row r="31" spans="1:50" ht="20.100000000000001" customHeight="1" x14ac:dyDescent="0.3">
      <c r="A31" s="35"/>
      <c r="B31" s="36"/>
      <c r="C31" s="28"/>
      <c r="D31" s="32" t="str">
        <f t="shared" si="16"/>
        <v xml:space="preserve"> </v>
      </c>
      <c r="E31" s="28"/>
      <c r="F31" s="74"/>
      <c r="G31" s="75"/>
      <c r="H31" s="28" t="s">
        <v>22</v>
      </c>
      <c r="I31" s="37" t="str">
        <f t="shared" si="1"/>
        <v xml:space="preserve"> </v>
      </c>
      <c r="J31" s="34" t="str">
        <f t="shared" si="15"/>
        <v xml:space="preserve"> </v>
      </c>
      <c r="K31" s="10"/>
      <c r="L31" s="10" t="s">
        <v>5</v>
      </c>
      <c r="M31" s="11">
        <f t="shared" si="3"/>
        <v>0</v>
      </c>
      <c r="N31" s="11" t="str">
        <f t="shared" si="17"/>
        <v xml:space="preserve"> </v>
      </c>
      <c r="O31" s="12" t="e">
        <f t="shared" si="5"/>
        <v>#VALUE!</v>
      </c>
      <c r="P31" s="13">
        <v>3.5</v>
      </c>
      <c r="Q31" s="13" t="s">
        <v>6</v>
      </c>
      <c r="R31" s="12">
        <f t="shared" si="6"/>
        <v>0</v>
      </c>
      <c r="S31" s="13">
        <v>3</v>
      </c>
      <c r="T31" s="13" t="s">
        <v>7</v>
      </c>
      <c r="U31" s="12">
        <f t="shared" si="7"/>
        <v>0</v>
      </c>
      <c r="V31" s="13">
        <v>2.5</v>
      </c>
      <c r="W31" s="13" t="s">
        <v>8</v>
      </c>
      <c r="X31" s="12">
        <f t="shared" si="8"/>
        <v>0</v>
      </c>
      <c r="Y31" s="13">
        <v>2</v>
      </c>
      <c r="Z31" s="13" t="s">
        <v>9</v>
      </c>
      <c r="AA31" s="12">
        <f t="shared" si="9"/>
        <v>0</v>
      </c>
      <c r="AB31" s="13">
        <v>1.5</v>
      </c>
      <c r="AC31" s="13" t="s">
        <v>10</v>
      </c>
      <c r="AD31" s="12">
        <f t="shared" si="10"/>
        <v>0</v>
      </c>
      <c r="AE31" s="13">
        <v>1</v>
      </c>
      <c r="AF31" s="13" t="s">
        <v>11</v>
      </c>
      <c r="AG31" s="12">
        <f t="shared" si="11"/>
        <v>0</v>
      </c>
      <c r="AH31" s="13">
        <v>0</v>
      </c>
      <c r="AI31" s="13" t="s">
        <v>16</v>
      </c>
      <c r="AJ31" s="12">
        <f t="shared" si="12"/>
        <v>0</v>
      </c>
      <c r="AK31" s="12">
        <f t="shared" si="13"/>
        <v>0</v>
      </c>
      <c r="AL31" s="24" t="str">
        <f t="shared" si="14"/>
        <v xml:space="preserve"> </v>
      </c>
      <c r="AM31" s="12"/>
      <c r="AN31" s="15"/>
      <c r="AO31" s="15"/>
      <c r="AP31" s="15"/>
      <c r="AQ31" s="15"/>
      <c r="AR31" s="15"/>
      <c r="AS31" s="15"/>
      <c r="AT31" s="15"/>
      <c r="AU31" s="15"/>
      <c r="AV31" s="15"/>
      <c r="AW31" s="15"/>
      <c r="AX31" s="15"/>
    </row>
    <row r="32" spans="1:50" ht="20.100000000000001" customHeight="1" x14ac:dyDescent="0.3">
      <c r="A32" s="35"/>
      <c r="B32" s="36"/>
      <c r="C32" s="28"/>
      <c r="D32" s="32" t="str">
        <f t="shared" si="16"/>
        <v xml:space="preserve"> </v>
      </c>
      <c r="E32" s="28"/>
      <c r="F32" s="74"/>
      <c r="G32" s="75"/>
      <c r="H32" s="28" t="s">
        <v>22</v>
      </c>
      <c r="I32" s="37" t="str">
        <f t="shared" si="1"/>
        <v xml:space="preserve"> </v>
      </c>
      <c r="J32" s="34" t="str">
        <f t="shared" si="15"/>
        <v xml:space="preserve"> </v>
      </c>
      <c r="K32" s="10"/>
      <c r="L32" s="10" t="s">
        <v>5</v>
      </c>
      <c r="M32" s="11">
        <f t="shared" si="3"/>
        <v>0</v>
      </c>
      <c r="N32" s="11" t="str">
        <f t="shared" si="17"/>
        <v xml:space="preserve"> </v>
      </c>
      <c r="O32" s="12" t="e">
        <f t="shared" si="5"/>
        <v>#VALUE!</v>
      </c>
      <c r="P32" s="13">
        <v>3.5</v>
      </c>
      <c r="Q32" s="13" t="s">
        <v>6</v>
      </c>
      <c r="R32" s="12">
        <f t="shared" si="6"/>
        <v>0</v>
      </c>
      <c r="S32" s="13">
        <v>3</v>
      </c>
      <c r="T32" s="13" t="s">
        <v>7</v>
      </c>
      <c r="U32" s="12">
        <f t="shared" si="7"/>
        <v>0</v>
      </c>
      <c r="V32" s="13">
        <v>2.5</v>
      </c>
      <c r="W32" s="13" t="s">
        <v>8</v>
      </c>
      <c r="X32" s="12">
        <f t="shared" si="8"/>
        <v>0</v>
      </c>
      <c r="Y32" s="13">
        <v>2</v>
      </c>
      <c r="Z32" s="13" t="s">
        <v>9</v>
      </c>
      <c r="AA32" s="12">
        <f t="shared" si="9"/>
        <v>0</v>
      </c>
      <c r="AB32" s="13">
        <v>1.5</v>
      </c>
      <c r="AC32" s="13" t="s">
        <v>10</v>
      </c>
      <c r="AD32" s="12">
        <f t="shared" si="10"/>
        <v>0</v>
      </c>
      <c r="AE32" s="13">
        <v>1</v>
      </c>
      <c r="AF32" s="13" t="s">
        <v>11</v>
      </c>
      <c r="AG32" s="12">
        <f t="shared" si="11"/>
        <v>0</v>
      </c>
      <c r="AH32" s="13">
        <v>0</v>
      </c>
      <c r="AI32" s="13" t="s">
        <v>16</v>
      </c>
      <c r="AJ32" s="12">
        <f t="shared" si="12"/>
        <v>0</v>
      </c>
      <c r="AK32" s="12">
        <f t="shared" si="13"/>
        <v>0</v>
      </c>
      <c r="AL32" s="24" t="str">
        <f t="shared" si="14"/>
        <v xml:space="preserve"> </v>
      </c>
      <c r="AM32" s="12"/>
      <c r="AN32" s="15"/>
      <c r="AO32" s="15"/>
      <c r="AP32" s="15"/>
      <c r="AQ32" s="15"/>
      <c r="AR32" s="15"/>
      <c r="AS32" s="15"/>
      <c r="AT32" s="15"/>
      <c r="AU32" s="15"/>
      <c r="AV32" s="15"/>
      <c r="AW32" s="15"/>
      <c r="AX32" s="15"/>
    </row>
    <row r="33" spans="1:50" ht="20.100000000000001" customHeight="1" thickBot="1" x14ac:dyDescent="0.35">
      <c r="A33" s="52"/>
      <c r="B33" s="53"/>
      <c r="C33" s="54"/>
      <c r="D33" s="55" t="str">
        <f t="shared" si="16"/>
        <v xml:space="preserve"> </v>
      </c>
      <c r="E33" s="54"/>
      <c r="F33" s="76"/>
      <c r="G33" s="77"/>
      <c r="H33" s="54" t="s">
        <v>22</v>
      </c>
      <c r="I33" s="56" t="str">
        <f t="shared" si="1"/>
        <v xml:space="preserve"> </v>
      </c>
      <c r="J33" s="57" t="str">
        <f t="shared" si="15"/>
        <v xml:space="preserve"> </v>
      </c>
      <c r="K33" s="10"/>
      <c r="L33" s="10" t="s">
        <v>5</v>
      </c>
      <c r="M33" s="11">
        <f t="shared" si="3"/>
        <v>0</v>
      </c>
      <c r="N33" s="11" t="str">
        <f t="shared" si="17"/>
        <v xml:space="preserve"> </v>
      </c>
      <c r="O33" s="12" t="e">
        <f t="shared" si="5"/>
        <v>#VALUE!</v>
      </c>
      <c r="P33" s="13">
        <v>3.5</v>
      </c>
      <c r="Q33" s="13" t="s">
        <v>6</v>
      </c>
      <c r="R33" s="12">
        <f t="shared" si="6"/>
        <v>0</v>
      </c>
      <c r="S33" s="13">
        <v>3</v>
      </c>
      <c r="T33" s="13" t="s">
        <v>7</v>
      </c>
      <c r="U33" s="12">
        <f t="shared" si="7"/>
        <v>0</v>
      </c>
      <c r="V33" s="13">
        <v>2.5</v>
      </c>
      <c r="W33" s="13" t="s">
        <v>8</v>
      </c>
      <c r="X33" s="12">
        <f t="shared" si="8"/>
        <v>0</v>
      </c>
      <c r="Y33" s="13">
        <v>2</v>
      </c>
      <c r="Z33" s="13" t="s">
        <v>9</v>
      </c>
      <c r="AA33" s="12">
        <f t="shared" si="9"/>
        <v>0</v>
      </c>
      <c r="AB33" s="13">
        <v>1.5</v>
      </c>
      <c r="AC33" s="13" t="s">
        <v>10</v>
      </c>
      <c r="AD33" s="12">
        <f t="shared" si="10"/>
        <v>0</v>
      </c>
      <c r="AE33" s="13">
        <v>1</v>
      </c>
      <c r="AF33" s="13" t="s">
        <v>11</v>
      </c>
      <c r="AG33" s="12">
        <f t="shared" si="11"/>
        <v>0</v>
      </c>
      <c r="AH33" s="13">
        <v>0</v>
      </c>
      <c r="AI33" s="13" t="s">
        <v>16</v>
      </c>
      <c r="AJ33" s="12">
        <f t="shared" si="12"/>
        <v>0</v>
      </c>
      <c r="AK33" s="12">
        <f t="shared" si="13"/>
        <v>0</v>
      </c>
      <c r="AL33" s="24" t="str">
        <f t="shared" si="14"/>
        <v xml:space="preserve"> </v>
      </c>
      <c r="AM33" s="15"/>
      <c r="AN33" s="15"/>
      <c r="AO33" s="15"/>
      <c r="AP33" s="15"/>
      <c r="AQ33" s="15"/>
      <c r="AR33" s="15"/>
      <c r="AS33" s="15"/>
      <c r="AT33" s="15"/>
      <c r="AU33" s="15"/>
      <c r="AV33" s="15"/>
      <c r="AW33" s="15"/>
      <c r="AX33" s="15"/>
    </row>
    <row r="34" spans="1:50" ht="16.2" thickBot="1" x14ac:dyDescent="0.35">
      <c r="A34" s="48"/>
      <c r="B34" s="9"/>
      <c r="C34" s="48"/>
      <c r="D34" s="48"/>
      <c r="E34" s="48"/>
      <c r="F34" s="9"/>
      <c r="G34" s="9"/>
      <c r="H34" s="49"/>
      <c r="I34" s="9"/>
      <c r="J34" s="48"/>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row>
    <row r="35" spans="1:50" ht="21.75" customHeight="1" x14ac:dyDescent="0.3">
      <c r="A35" s="72" t="s">
        <v>20</v>
      </c>
      <c r="B35" s="73"/>
      <c r="C35" s="42"/>
      <c r="D35" s="73" t="s">
        <v>20</v>
      </c>
      <c r="E35" s="73"/>
      <c r="F35" s="73"/>
      <c r="G35" s="43"/>
      <c r="H35" s="73" t="s">
        <v>20</v>
      </c>
      <c r="I35" s="73"/>
      <c r="J35" s="78"/>
      <c r="K35" s="16"/>
      <c r="L35" s="17" t="s">
        <v>20</v>
      </c>
      <c r="M35" s="15"/>
      <c r="N35" s="15"/>
      <c r="O35" s="15"/>
      <c r="P35" s="15"/>
      <c r="Q35" s="15"/>
      <c r="R35" s="15"/>
      <c r="S35" s="15"/>
      <c r="T35" s="15"/>
      <c r="U35" s="15"/>
      <c r="V35" s="15"/>
      <c r="W35" s="15"/>
      <c r="X35" s="15"/>
      <c r="Y35" s="15"/>
      <c r="Z35" s="15"/>
      <c r="AA35" s="15"/>
      <c r="AB35" s="15"/>
      <c r="AC35" s="15"/>
      <c r="AD35" s="15"/>
      <c r="AE35" s="15"/>
      <c r="AF35" s="15"/>
      <c r="AG35" s="15"/>
      <c r="AH35" s="15"/>
      <c r="AI35" s="15"/>
      <c r="AJ35" s="15"/>
      <c r="AK35" s="15"/>
      <c r="AL35" s="15"/>
      <c r="AM35" s="15"/>
      <c r="AN35" s="15"/>
      <c r="AO35" s="15"/>
      <c r="AP35" s="15"/>
      <c r="AQ35" s="15"/>
      <c r="AR35" s="15"/>
      <c r="AS35" s="15"/>
      <c r="AT35" s="15"/>
      <c r="AU35" s="15"/>
      <c r="AV35" s="15"/>
      <c r="AW35" s="15"/>
      <c r="AX35" s="15"/>
    </row>
    <row r="36" spans="1:50" ht="21.75" customHeight="1" x14ac:dyDescent="0.3">
      <c r="A36" s="93"/>
      <c r="B36" s="94"/>
      <c r="C36" s="39"/>
      <c r="D36" s="90"/>
      <c r="E36" s="90"/>
      <c r="F36" s="90"/>
      <c r="G36" s="40"/>
      <c r="H36" s="91"/>
      <c r="I36" s="91"/>
      <c r="J36" s="92"/>
      <c r="K36" s="16"/>
      <c r="L36" s="16"/>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row>
    <row r="37" spans="1:50" ht="21.75" customHeight="1" x14ac:dyDescent="0.3">
      <c r="A37" s="45"/>
      <c r="B37" s="39"/>
      <c r="C37" s="39"/>
      <c r="D37" s="38"/>
      <c r="E37" s="38"/>
      <c r="F37" s="38"/>
      <c r="G37" s="39"/>
      <c r="H37" s="39"/>
      <c r="I37" s="39"/>
      <c r="J37" s="44"/>
      <c r="K37" s="16"/>
      <c r="L37" s="16"/>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c r="AM37" s="15"/>
      <c r="AN37" s="15"/>
      <c r="AO37" s="15"/>
      <c r="AP37" s="15"/>
      <c r="AQ37" s="15"/>
      <c r="AR37" s="15"/>
      <c r="AS37" s="15"/>
      <c r="AT37" s="15"/>
      <c r="AU37" s="15"/>
      <c r="AV37" s="15"/>
      <c r="AW37" s="15"/>
      <c r="AX37" s="15"/>
    </row>
    <row r="38" spans="1:50" ht="21.75" customHeight="1" x14ac:dyDescent="0.3">
      <c r="A38" s="45"/>
      <c r="B38" s="39"/>
      <c r="C38" s="39"/>
      <c r="D38" s="67" t="s">
        <v>21</v>
      </c>
      <c r="E38" s="67"/>
      <c r="F38" s="67"/>
      <c r="G38" s="39"/>
      <c r="H38" s="39"/>
      <c r="I38" s="39"/>
      <c r="J38" s="44"/>
      <c r="K38" s="16"/>
      <c r="L38" s="16"/>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row>
    <row r="39" spans="1:50" ht="21.75" customHeight="1" x14ac:dyDescent="0.3">
      <c r="A39" s="45"/>
      <c r="B39" s="39"/>
      <c r="C39" s="39"/>
      <c r="D39" s="38"/>
      <c r="E39" s="38"/>
      <c r="F39" s="38"/>
      <c r="G39" s="39"/>
      <c r="H39" s="39"/>
      <c r="I39" s="39"/>
      <c r="J39" s="44"/>
      <c r="K39" s="16"/>
      <c r="L39" s="16"/>
      <c r="M39" s="15"/>
      <c r="N39" s="15"/>
      <c r="O39" s="15"/>
      <c r="P39" s="15"/>
      <c r="Q39" s="15"/>
      <c r="R39" s="15"/>
      <c r="S39" s="15"/>
      <c r="T39" s="15"/>
      <c r="U39" s="15"/>
      <c r="V39" s="15"/>
      <c r="W39" s="15"/>
      <c r="X39" s="15"/>
      <c r="Y39" s="15"/>
      <c r="Z39" s="15"/>
      <c r="AA39" s="15"/>
      <c r="AB39" s="15"/>
      <c r="AC39" s="15"/>
      <c r="AD39" s="15"/>
      <c r="AE39" s="15"/>
      <c r="AF39" s="15"/>
      <c r="AG39" s="15"/>
      <c r="AH39" s="15"/>
      <c r="AI39" s="15"/>
      <c r="AJ39" s="15"/>
      <c r="AK39" s="15"/>
      <c r="AL39" s="15"/>
      <c r="AM39" s="15"/>
      <c r="AN39" s="15"/>
      <c r="AO39" s="15"/>
      <c r="AP39" s="15"/>
      <c r="AQ39" s="15"/>
      <c r="AR39" s="15"/>
      <c r="AS39" s="15"/>
      <c r="AT39" s="15"/>
      <c r="AU39" s="15"/>
      <c r="AV39" s="15"/>
      <c r="AW39" s="15"/>
      <c r="AX39" s="15"/>
    </row>
    <row r="40" spans="1:50" ht="21.75" customHeight="1" x14ac:dyDescent="0.3">
      <c r="A40" s="46"/>
      <c r="B40" s="41"/>
      <c r="C40" s="39"/>
      <c r="D40" s="90"/>
      <c r="E40" s="90"/>
      <c r="F40" s="90"/>
      <c r="G40" s="39"/>
      <c r="H40" s="41"/>
      <c r="I40" s="41"/>
      <c r="J40" s="47"/>
      <c r="K40" s="7"/>
      <c r="L40" s="7"/>
    </row>
    <row r="41" spans="1:50" ht="27" customHeight="1" x14ac:dyDescent="0.3">
      <c r="A41" s="84" t="s">
        <v>24</v>
      </c>
      <c r="B41" s="85"/>
      <c r="C41" s="85"/>
      <c r="D41" s="85"/>
      <c r="E41" s="85"/>
      <c r="F41" s="85"/>
      <c r="G41" s="85"/>
      <c r="H41" s="85"/>
      <c r="I41" s="85"/>
      <c r="J41" s="86"/>
      <c r="K41" s="7"/>
      <c r="L41" s="7"/>
    </row>
    <row r="42" spans="1:50" s="5" customFormat="1" ht="174.75" customHeight="1" thickBot="1" x14ac:dyDescent="0.35">
      <c r="A42" s="87" t="s">
        <v>33</v>
      </c>
      <c r="B42" s="88"/>
      <c r="C42" s="88"/>
      <c r="D42" s="88"/>
      <c r="E42" s="88"/>
      <c r="F42" s="88"/>
      <c r="G42" s="88"/>
      <c r="H42" s="88"/>
      <c r="I42" s="88"/>
      <c r="J42" s="89"/>
      <c r="K42" s="7"/>
      <c r="L42" s="7"/>
    </row>
    <row r="43" spans="1:50" s="5" customFormat="1" ht="21.75" customHeight="1" x14ac:dyDescent="0.3">
      <c r="A43" s="59" t="s">
        <v>31</v>
      </c>
      <c r="B43" s="58" t="s">
        <v>30</v>
      </c>
      <c r="D43" s="4"/>
      <c r="E43" s="4"/>
      <c r="H43" s="6"/>
      <c r="I43" s="83" t="s">
        <v>32</v>
      </c>
      <c r="J43" s="83"/>
    </row>
    <row r="44" spans="1:50" s="5" customFormat="1" x14ac:dyDescent="0.3">
      <c r="A44" s="4"/>
      <c r="C44" s="4"/>
      <c r="D44" s="4"/>
      <c r="E44" s="4"/>
      <c r="H44" s="6"/>
      <c r="J44" s="4"/>
    </row>
    <row r="45" spans="1:50" s="5" customFormat="1" x14ac:dyDescent="0.3">
      <c r="A45" s="4"/>
      <c r="C45" s="4"/>
      <c r="D45" s="4"/>
      <c r="E45" s="4"/>
      <c r="H45" s="6"/>
      <c r="J45" s="4"/>
    </row>
    <row r="46" spans="1:50" s="5" customFormat="1" x14ac:dyDescent="0.3">
      <c r="A46" s="4"/>
      <c r="C46" s="4"/>
      <c r="D46" s="4"/>
      <c r="E46" s="4"/>
      <c r="H46" s="6"/>
      <c r="J46" s="4"/>
    </row>
    <row r="47" spans="1:50" s="5" customFormat="1" x14ac:dyDescent="0.3">
      <c r="A47" s="4"/>
      <c r="C47" s="4"/>
      <c r="D47" s="4"/>
      <c r="E47" s="4"/>
      <c r="H47" s="6"/>
      <c r="J47" s="4"/>
    </row>
    <row r="48" spans="1:50" s="5" customFormat="1" x14ac:dyDescent="0.3">
      <c r="A48" s="4"/>
      <c r="C48" s="4"/>
      <c r="D48" s="4"/>
      <c r="E48" s="4"/>
      <c r="H48" s="6"/>
      <c r="J48" s="4"/>
    </row>
    <row r="49" spans="1:10" s="5" customFormat="1" x14ac:dyDescent="0.3">
      <c r="A49" s="4"/>
      <c r="C49" s="4"/>
      <c r="D49" s="4"/>
      <c r="E49" s="4"/>
      <c r="H49" s="6"/>
      <c r="J49" s="4"/>
    </row>
    <row r="50" spans="1:10" s="5" customFormat="1" x14ac:dyDescent="0.3">
      <c r="A50" s="4"/>
      <c r="C50" s="4"/>
      <c r="D50" s="4"/>
      <c r="E50" s="4"/>
      <c r="H50" s="6"/>
      <c r="J50" s="4"/>
    </row>
    <row r="51" spans="1:10" s="5" customFormat="1" x14ac:dyDescent="0.3">
      <c r="A51" s="4"/>
      <c r="C51" s="4"/>
      <c r="D51" s="4"/>
      <c r="E51" s="4"/>
      <c r="H51" s="6"/>
      <c r="J51" s="4"/>
    </row>
    <row r="52" spans="1:10" s="5" customFormat="1" x14ac:dyDescent="0.3">
      <c r="A52" s="4"/>
      <c r="C52" s="4"/>
      <c r="D52" s="4"/>
      <c r="E52" s="4"/>
      <c r="H52" s="6"/>
      <c r="J52" s="4"/>
    </row>
    <row r="53" spans="1:10" s="5" customFormat="1" x14ac:dyDescent="0.3">
      <c r="A53" s="4"/>
      <c r="C53" s="4"/>
      <c r="D53" s="4"/>
      <c r="E53" s="4"/>
      <c r="H53" s="6"/>
      <c r="J53" s="4"/>
    </row>
    <row r="54" spans="1:10" s="5" customFormat="1" x14ac:dyDescent="0.3">
      <c r="A54" s="4"/>
      <c r="C54" s="4"/>
      <c r="D54" s="4"/>
      <c r="E54" s="4"/>
      <c r="H54" s="6"/>
      <c r="J54" s="4"/>
    </row>
    <row r="55" spans="1:10" s="5" customFormat="1" x14ac:dyDescent="0.3">
      <c r="A55" s="4"/>
      <c r="C55" s="4"/>
      <c r="D55" s="4"/>
      <c r="E55" s="4"/>
      <c r="H55" s="6"/>
      <c r="J55" s="4"/>
    </row>
    <row r="56" spans="1:10" s="5" customFormat="1" x14ac:dyDescent="0.3">
      <c r="A56" s="4"/>
      <c r="C56" s="4"/>
      <c r="D56" s="4"/>
      <c r="E56" s="4"/>
      <c r="H56" s="6"/>
      <c r="J56" s="4"/>
    </row>
    <row r="57" spans="1:10" s="5" customFormat="1" x14ac:dyDescent="0.3">
      <c r="A57" s="4"/>
      <c r="C57" s="4"/>
      <c r="D57" s="4"/>
      <c r="E57" s="4"/>
      <c r="H57" s="6"/>
      <c r="J57" s="4"/>
    </row>
    <row r="58" spans="1:10" s="5" customFormat="1" x14ac:dyDescent="0.3">
      <c r="A58" s="4"/>
      <c r="C58" s="4"/>
      <c r="D58" s="4"/>
      <c r="E58" s="4"/>
      <c r="H58" s="6"/>
      <c r="J58" s="4"/>
    </row>
    <row r="59" spans="1:10" s="5" customFormat="1" x14ac:dyDescent="0.3">
      <c r="A59" s="4"/>
      <c r="C59" s="4"/>
      <c r="D59" s="4"/>
      <c r="E59" s="4"/>
      <c r="H59" s="6"/>
      <c r="J59" s="4"/>
    </row>
    <row r="60" spans="1:10" s="5" customFormat="1" x14ac:dyDescent="0.3">
      <c r="A60" s="4"/>
      <c r="C60" s="4"/>
      <c r="D60" s="4"/>
      <c r="E60" s="4"/>
      <c r="H60" s="6"/>
      <c r="J60" s="4"/>
    </row>
    <row r="61" spans="1:10" s="5" customFormat="1" x14ac:dyDescent="0.3">
      <c r="A61" s="4"/>
      <c r="C61" s="4"/>
      <c r="D61" s="4"/>
      <c r="E61" s="4"/>
      <c r="H61" s="6"/>
      <c r="J61" s="4"/>
    </row>
    <row r="62" spans="1:10" s="5" customFormat="1" x14ac:dyDescent="0.3">
      <c r="A62" s="4"/>
      <c r="C62" s="4"/>
      <c r="D62" s="4"/>
      <c r="E62" s="4"/>
      <c r="H62" s="6"/>
      <c r="J62" s="4"/>
    </row>
    <row r="63" spans="1:10" s="5" customFormat="1" x14ac:dyDescent="0.3">
      <c r="A63" s="4"/>
      <c r="C63" s="4"/>
      <c r="D63" s="4"/>
      <c r="E63" s="4"/>
      <c r="H63" s="6"/>
      <c r="J63" s="4"/>
    </row>
    <row r="64" spans="1:10" s="5" customFormat="1" x14ac:dyDescent="0.3">
      <c r="A64" s="4"/>
      <c r="C64" s="4"/>
      <c r="D64" s="4"/>
      <c r="E64" s="4"/>
      <c r="H64" s="6"/>
      <c r="J64" s="4"/>
    </row>
    <row r="65" spans="1:10" s="5" customFormat="1" x14ac:dyDescent="0.3">
      <c r="A65" s="4"/>
      <c r="C65" s="4"/>
      <c r="D65" s="4"/>
      <c r="E65" s="4"/>
      <c r="H65" s="6"/>
      <c r="J65" s="4"/>
    </row>
    <row r="66" spans="1:10" s="5" customFormat="1" x14ac:dyDescent="0.3">
      <c r="A66" s="4"/>
      <c r="C66" s="4"/>
      <c r="D66" s="4"/>
      <c r="E66" s="4"/>
      <c r="H66" s="6"/>
      <c r="J66" s="4"/>
    </row>
    <row r="67" spans="1:10" s="5" customFormat="1" x14ac:dyDescent="0.3">
      <c r="A67" s="4"/>
      <c r="C67" s="4"/>
      <c r="D67" s="4"/>
      <c r="E67" s="4"/>
      <c r="H67" s="6"/>
      <c r="J67" s="4"/>
    </row>
    <row r="68" spans="1:10" s="5" customFormat="1" x14ac:dyDescent="0.3">
      <c r="A68" s="4"/>
      <c r="C68" s="4"/>
      <c r="D68" s="4"/>
      <c r="E68" s="4"/>
      <c r="H68" s="6"/>
      <c r="J68" s="4"/>
    </row>
    <row r="69" spans="1:10" s="5" customFormat="1" x14ac:dyDescent="0.3">
      <c r="A69" s="4"/>
      <c r="C69" s="4"/>
      <c r="D69" s="4"/>
      <c r="E69" s="4"/>
      <c r="H69" s="6"/>
      <c r="J69" s="4"/>
    </row>
    <row r="70" spans="1:10" s="5" customFormat="1" x14ac:dyDescent="0.3">
      <c r="A70" s="4"/>
      <c r="C70" s="4"/>
      <c r="D70" s="4"/>
      <c r="E70" s="4"/>
      <c r="H70" s="6"/>
      <c r="J70" s="4"/>
    </row>
    <row r="71" spans="1:10" s="5" customFormat="1" x14ac:dyDescent="0.3">
      <c r="A71" s="4"/>
      <c r="C71" s="4"/>
      <c r="D71" s="4"/>
      <c r="E71" s="4"/>
      <c r="H71" s="6"/>
      <c r="J71" s="4"/>
    </row>
    <row r="72" spans="1:10" s="5" customFormat="1" x14ac:dyDescent="0.3">
      <c r="A72" s="4"/>
      <c r="C72" s="4"/>
      <c r="D72" s="4"/>
      <c r="E72" s="4"/>
      <c r="H72" s="6"/>
      <c r="J72" s="4"/>
    </row>
    <row r="73" spans="1:10" s="5" customFormat="1" x14ac:dyDescent="0.3">
      <c r="A73" s="4"/>
      <c r="C73" s="4"/>
      <c r="D73" s="4"/>
      <c r="E73" s="4"/>
      <c r="H73" s="6"/>
      <c r="J73" s="4"/>
    </row>
    <row r="74" spans="1:10" s="5" customFormat="1" x14ac:dyDescent="0.3">
      <c r="A74" s="4"/>
      <c r="C74" s="4"/>
      <c r="D74" s="4"/>
      <c r="E74" s="4"/>
      <c r="H74" s="6"/>
      <c r="J74" s="4"/>
    </row>
    <row r="75" spans="1:10" s="5" customFormat="1" x14ac:dyDescent="0.3">
      <c r="A75" s="4"/>
      <c r="C75" s="4"/>
      <c r="D75" s="4"/>
      <c r="E75" s="4"/>
      <c r="H75" s="6"/>
      <c r="J75" s="4"/>
    </row>
    <row r="76" spans="1:10" s="5" customFormat="1" x14ac:dyDescent="0.3">
      <c r="A76" s="4"/>
      <c r="C76" s="4"/>
      <c r="D76" s="4"/>
      <c r="E76" s="4"/>
      <c r="H76" s="6"/>
      <c r="J76" s="4"/>
    </row>
    <row r="77" spans="1:10" s="5" customFormat="1" x14ac:dyDescent="0.3">
      <c r="A77" s="4"/>
      <c r="C77" s="4"/>
      <c r="D77" s="4"/>
      <c r="E77" s="4"/>
      <c r="H77" s="6"/>
      <c r="J77" s="4"/>
    </row>
    <row r="78" spans="1:10" s="5" customFormat="1" x14ac:dyDescent="0.3">
      <c r="A78" s="4"/>
      <c r="C78" s="4"/>
      <c r="D78" s="4"/>
      <c r="E78" s="4"/>
      <c r="H78" s="6"/>
      <c r="J78" s="4"/>
    </row>
    <row r="79" spans="1:10" s="5" customFormat="1" x14ac:dyDescent="0.3">
      <c r="A79" s="4"/>
      <c r="C79" s="4"/>
      <c r="D79" s="4"/>
      <c r="E79" s="4"/>
      <c r="H79" s="6"/>
      <c r="J79" s="4"/>
    </row>
    <row r="80" spans="1:10" s="5" customFormat="1" x14ac:dyDescent="0.3">
      <c r="A80" s="4"/>
      <c r="C80" s="4"/>
      <c r="D80" s="4"/>
      <c r="E80" s="4"/>
      <c r="H80" s="6"/>
      <c r="J80" s="4"/>
    </row>
    <row r="81" spans="1:10" s="5" customFormat="1" x14ac:dyDescent="0.3">
      <c r="A81" s="4"/>
      <c r="C81" s="4"/>
      <c r="D81" s="4"/>
      <c r="E81" s="4"/>
      <c r="H81" s="6"/>
      <c r="J81" s="4"/>
    </row>
    <row r="82" spans="1:10" s="5" customFormat="1" x14ac:dyDescent="0.3">
      <c r="A82" s="4"/>
      <c r="C82" s="4"/>
      <c r="D82" s="4"/>
      <c r="E82" s="4"/>
      <c r="H82" s="6"/>
      <c r="J82" s="4"/>
    </row>
    <row r="83" spans="1:10" s="5" customFormat="1" x14ac:dyDescent="0.3">
      <c r="A83" s="4"/>
      <c r="C83" s="4"/>
      <c r="D83" s="4"/>
      <c r="E83" s="4"/>
      <c r="H83" s="6"/>
      <c r="J83" s="4"/>
    </row>
    <row r="84" spans="1:10" s="5" customFormat="1" x14ac:dyDescent="0.3">
      <c r="A84" s="4"/>
      <c r="C84" s="4"/>
      <c r="D84" s="4"/>
      <c r="E84" s="4"/>
      <c r="H84" s="6"/>
      <c r="J84" s="4"/>
    </row>
    <row r="85" spans="1:10" s="5" customFormat="1" x14ac:dyDescent="0.3">
      <c r="A85" s="4"/>
      <c r="C85" s="4"/>
      <c r="D85" s="4"/>
      <c r="E85" s="4"/>
      <c r="H85" s="6"/>
      <c r="J85" s="4"/>
    </row>
    <row r="86" spans="1:10" s="5" customFormat="1" x14ac:dyDescent="0.3">
      <c r="A86" s="4"/>
      <c r="C86" s="4"/>
      <c r="D86" s="4"/>
      <c r="E86" s="4"/>
      <c r="H86" s="6"/>
      <c r="J86" s="4"/>
    </row>
    <row r="87" spans="1:10" s="5" customFormat="1" x14ac:dyDescent="0.3">
      <c r="A87" s="4"/>
      <c r="C87" s="4"/>
      <c r="D87" s="4"/>
      <c r="E87" s="4"/>
      <c r="H87" s="6"/>
      <c r="J87" s="4"/>
    </row>
    <row r="88" spans="1:10" s="5" customFormat="1" x14ac:dyDescent="0.3">
      <c r="A88" s="4"/>
      <c r="C88" s="4"/>
      <c r="D88" s="4"/>
      <c r="E88" s="4"/>
      <c r="H88" s="6"/>
      <c r="J88" s="4"/>
    </row>
    <row r="89" spans="1:10" s="5" customFormat="1" x14ac:dyDescent="0.3">
      <c r="A89" s="4"/>
      <c r="C89" s="4"/>
      <c r="D89" s="4"/>
      <c r="E89" s="4"/>
      <c r="H89" s="6"/>
      <c r="J89" s="4"/>
    </row>
    <row r="90" spans="1:10" s="5" customFormat="1" x14ac:dyDescent="0.3">
      <c r="A90" s="4"/>
      <c r="C90" s="4"/>
      <c r="D90" s="4"/>
      <c r="E90" s="4"/>
      <c r="H90" s="6"/>
      <c r="J90" s="4"/>
    </row>
    <row r="91" spans="1:10" s="5" customFormat="1" x14ac:dyDescent="0.3">
      <c r="A91" s="4"/>
      <c r="C91" s="4"/>
      <c r="D91" s="4"/>
      <c r="E91" s="4"/>
      <c r="H91" s="6"/>
      <c r="J91" s="4"/>
    </row>
    <row r="92" spans="1:10" s="5" customFormat="1" x14ac:dyDescent="0.3">
      <c r="A92" s="4"/>
      <c r="C92" s="4"/>
      <c r="D92" s="4"/>
      <c r="E92" s="4"/>
      <c r="H92" s="6"/>
      <c r="J92" s="4"/>
    </row>
    <row r="93" spans="1:10" s="5" customFormat="1" x14ac:dyDescent="0.3">
      <c r="A93" s="4"/>
      <c r="C93" s="4"/>
      <c r="D93" s="4"/>
      <c r="E93" s="4"/>
      <c r="H93" s="6"/>
      <c r="J93" s="4"/>
    </row>
    <row r="94" spans="1:10" s="5" customFormat="1" x14ac:dyDescent="0.3">
      <c r="A94" s="4"/>
      <c r="C94" s="4"/>
      <c r="D94" s="4"/>
      <c r="E94" s="4"/>
      <c r="H94" s="6"/>
      <c r="J94" s="4"/>
    </row>
    <row r="95" spans="1:10" s="5" customFormat="1" x14ac:dyDescent="0.3">
      <c r="A95" s="4"/>
      <c r="C95" s="4"/>
      <c r="D95" s="4"/>
      <c r="E95" s="4"/>
      <c r="H95" s="6"/>
      <c r="J95" s="4"/>
    </row>
    <row r="96" spans="1:10" s="5" customFormat="1" x14ac:dyDescent="0.3">
      <c r="A96" s="4"/>
      <c r="C96" s="4"/>
      <c r="D96" s="4"/>
      <c r="E96" s="4"/>
      <c r="H96" s="6"/>
      <c r="J96" s="4"/>
    </row>
    <row r="97" spans="1:10" s="5" customFormat="1" x14ac:dyDescent="0.3">
      <c r="A97" s="4"/>
      <c r="C97" s="4"/>
      <c r="D97" s="4"/>
      <c r="E97" s="4"/>
      <c r="H97" s="6"/>
      <c r="J97" s="4"/>
    </row>
    <row r="98" spans="1:10" s="5" customFormat="1" x14ac:dyDescent="0.3">
      <c r="A98" s="4"/>
      <c r="C98" s="4"/>
      <c r="D98" s="4"/>
      <c r="E98" s="4"/>
      <c r="H98" s="6"/>
      <c r="J98" s="4"/>
    </row>
    <row r="99" spans="1:10" s="5" customFormat="1" x14ac:dyDescent="0.3">
      <c r="A99" s="4"/>
      <c r="C99" s="4"/>
      <c r="D99" s="4"/>
      <c r="E99" s="4"/>
      <c r="H99" s="6"/>
      <c r="J99" s="4"/>
    </row>
    <row r="100" spans="1:10" s="5" customFormat="1" x14ac:dyDescent="0.3">
      <c r="A100" s="4"/>
      <c r="C100" s="4"/>
      <c r="D100" s="4"/>
      <c r="E100" s="4"/>
      <c r="H100" s="6"/>
      <c r="J100" s="4"/>
    </row>
    <row r="101" spans="1:10" s="5" customFormat="1" x14ac:dyDescent="0.3">
      <c r="A101" s="4"/>
      <c r="C101" s="4"/>
      <c r="D101" s="4"/>
      <c r="E101" s="4"/>
      <c r="H101" s="6"/>
      <c r="J101" s="4"/>
    </row>
    <row r="102" spans="1:10" s="5" customFormat="1" x14ac:dyDescent="0.3">
      <c r="A102" s="4"/>
      <c r="C102" s="4"/>
      <c r="D102" s="4"/>
      <c r="E102" s="4"/>
      <c r="H102" s="6"/>
      <c r="J102" s="4"/>
    </row>
    <row r="103" spans="1:10" s="5" customFormat="1" x14ac:dyDescent="0.3">
      <c r="A103" s="4"/>
      <c r="C103" s="4"/>
      <c r="D103" s="4"/>
      <c r="E103" s="4"/>
      <c r="H103" s="6"/>
      <c r="J103" s="4"/>
    </row>
    <row r="104" spans="1:10" s="5" customFormat="1" x14ac:dyDescent="0.3">
      <c r="A104" s="4"/>
      <c r="C104" s="4"/>
      <c r="D104" s="4"/>
      <c r="E104" s="4"/>
      <c r="H104" s="6"/>
      <c r="J104" s="4"/>
    </row>
    <row r="105" spans="1:10" s="5" customFormat="1" x14ac:dyDescent="0.3">
      <c r="A105" s="4"/>
      <c r="C105" s="4"/>
      <c r="D105" s="4"/>
      <c r="E105" s="4"/>
      <c r="H105" s="6"/>
      <c r="J105" s="4"/>
    </row>
    <row r="106" spans="1:10" s="5" customFormat="1" x14ac:dyDescent="0.3">
      <c r="A106" s="4"/>
      <c r="C106" s="4"/>
      <c r="D106" s="4"/>
      <c r="E106" s="4"/>
      <c r="H106" s="6"/>
      <c r="J106" s="4"/>
    </row>
    <row r="107" spans="1:10" s="5" customFormat="1" x14ac:dyDescent="0.3">
      <c r="A107" s="4"/>
      <c r="C107" s="4"/>
      <c r="D107" s="4"/>
      <c r="E107" s="4"/>
      <c r="H107" s="6"/>
      <c r="J107" s="4"/>
    </row>
    <row r="108" spans="1:10" s="5" customFormat="1" x14ac:dyDescent="0.3">
      <c r="A108" s="4"/>
      <c r="C108" s="4"/>
      <c r="D108" s="4"/>
      <c r="E108" s="4"/>
      <c r="H108" s="6"/>
      <c r="J108" s="4"/>
    </row>
    <row r="109" spans="1:10" s="5" customFormat="1" x14ac:dyDescent="0.3">
      <c r="A109" s="4"/>
      <c r="C109" s="4"/>
      <c r="D109" s="4"/>
      <c r="E109" s="4"/>
      <c r="H109" s="6"/>
      <c r="J109" s="4"/>
    </row>
    <row r="110" spans="1:10" s="5" customFormat="1" x14ac:dyDescent="0.3">
      <c r="A110" s="4"/>
      <c r="C110" s="4"/>
      <c r="D110" s="4"/>
      <c r="E110" s="4"/>
      <c r="H110" s="6"/>
      <c r="J110" s="4"/>
    </row>
    <row r="111" spans="1:10" s="5" customFormat="1" x14ac:dyDescent="0.3">
      <c r="A111" s="4"/>
      <c r="C111" s="4"/>
      <c r="D111" s="4"/>
      <c r="E111" s="4"/>
      <c r="H111" s="6"/>
      <c r="J111" s="4"/>
    </row>
    <row r="112" spans="1:10" s="5" customFormat="1" x14ac:dyDescent="0.3">
      <c r="A112" s="4"/>
      <c r="C112" s="4"/>
      <c r="D112" s="4"/>
      <c r="E112" s="4"/>
      <c r="H112" s="6"/>
      <c r="J112" s="4"/>
    </row>
    <row r="113" spans="1:10" s="5" customFormat="1" x14ac:dyDescent="0.3">
      <c r="A113" s="4"/>
      <c r="C113" s="4"/>
      <c r="D113" s="4"/>
      <c r="E113" s="4"/>
      <c r="H113" s="6"/>
      <c r="J113" s="4"/>
    </row>
    <row r="114" spans="1:10" s="5" customFormat="1" x14ac:dyDescent="0.3">
      <c r="A114" s="4"/>
      <c r="C114" s="4"/>
      <c r="D114" s="4"/>
      <c r="E114" s="4"/>
      <c r="H114" s="6"/>
      <c r="J114" s="4"/>
    </row>
    <row r="115" spans="1:10" s="5" customFormat="1" x14ac:dyDescent="0.3">
      <c r="A115" s="4"/>
      <c r="C115" s="4"/>
      <c r="D115" s="4"/>
      <c r="E115" s="4"/>
      <c r="H115" s="6"/>
      <c r="J115" s="4"/>
    </row>
    <row r="116" spans="1:10" s="5" customFormat="1" x14ac:dyDescent="0.3">
      <c r="A116" s="4"/>
      <c r="C116" s="4"/>
      <c r="D116" s="4"/>
      <c r="E116" s="4"/>
      <c r="H116" s="6"/>
      <c r="J116" s="4"/>
    </row>
    <row r="117" spans="1:10" s="5" customFormat="1" x14ac:dyDescent="0.3">
      <c r="A117" s="4"/>
      <c r="C117" s="4"/>
      <c r="D117" s="4"/>
      <c r="E117" s="4"/>
      <c r="H117" s="6"/>
      <c r="J117" s="4"/>
    </row>
    <row r="118" spans="1:10" s="5" customFormat="1" x14ac:dyDescent="0.3">
      <c r="A118" s="4"/>
      <c r="C118" s="4"/>
      <c r="D118" s="4"/>
      <c r="E118" s="4"/>
      <c r="H118" s="6"/>
      <c r="J118" s="4"/>
    </row>
    <row r="119" spans="1:10" s="5" customFormat="1" x14ac:dyDescent="0.3">
      <c r="A119" s="4"/>
      <c r="C119" s="4"/>
      <c r="D119" s="4"/>
      <c r="E119" s="4"/>
      <c r="H119" s="6"/>
      <c r="J119" s="4"/>
    </row>
    <row r="120" spans="1:10" s="5" customFormat="1" x14ac:dyDescent="0.3">
      <c r="A120" s="4"/>
      <c r="C120" s="4"/>
      <c r="D120" s="4"/>
      <c r="E120" s="4"/>
      <c r="H120" s="6"/>
      <c r="J120" s="4"/>
    </row>
    <row r="121" spans="1:10" s="5" customFormat="1" x14ac:dyDescent="0.3">
      <c r="A121" s="4"/>
      <c r="C121" s="4"/>
      <c r="D121" s="4"/>
      <c r="E121" s="4"/>
      <c r="H121" s="6"/>
      <c r="J121" s="4"/>
    </row>
    <row r="122" spans="1:10" s="5" customFormat="1" x14ac:dyDescent="0.3">
      <c r="A122" s="4"/>
      <c r="C122" s="4"/>
      <c r="D122" s="4"/>
      <c r="E122" s="4"/>
      <c r="H122" s="6"/>
      <c r="J122" s="4"/>
    </row>
    <row r="123" spans="1:10" s="5" customFormat="1" x14ac:dyDescent="0.3">
      <c r="A123" s="4"/>
      <c r="C123" s="4"/>
      <c r="D123" s="4"/>
      <c r="E123" s="4"/>
      <c r="H123" s="6"/>
      <c r="J123" s="4"/>
    </row>
    <row r="124" spans="1:10" s="5" customFormat="1" x14ac:dyDescent="0.3">
      <c r="A124" s="4"/>
      <c r="C124" s="4"/>
      <c r="D124" s="4"/>
      <c r="E124" s="4"/>
      <c r="H124" s="6"/>
      <c r="J124" s="4"/>
    </row>
    <row r="125" spans="1:10" s="5" customFormat="1" x14ac:dyDescent="0.3">
      <c r="A125" s="4"/>
      <c r="C125" s="4"/>
      <c r="D125" s="4"/>
      <c r="E125" s="4"/>
      <c r="H125" s="6"/>
      <c r="J125" s="4"/>
    </row>
    <row r="126" spans="1:10" s="5" customFormat="1" x14ac:dyDescent="0.3">
      <c r="A126" s="4"/>
      <c r="C126" s="4"/>
      <c r="D126" s="4"/>
      <c r="E126" s="4"/>
      <c r="H126" s="6"/>
      <c r="J126" s="4"/>
    </row>
    <row r="127" spans="1:10" s="5" customFormat="1" x14ac:dyDescent="0.3">
      <c r="A127" s="4"/>
      <c r="C127" s="4"/>
      <c r="D127" s="4"/>
      <c r="E127" s="4"/>
      <c r="H127" s="6"/>
      <c r="J127" s="4"/>
    </row>
    <row r="128" spans="1:10" s="5" customFormat="1" x14ac:dyDescent="0.3">
      <c r="A128" s="4"/>
      <c r="C128" s="4"/>
      <c r="D128" s="4"/>
      <c r="E128" s="4"/>
      <c r="H128" s="6"/>
      <c r="J128" s="4"/>
    </row>
    <row r="129" spans="1:10" s="5" customFormat="1" x14ac:dyDescent="0.3">
      <c r="A129" s="4"/>
      <c r="C129" s="4"/>
      <c r="D129" s="4"/>
      <c r="E129" s="4"/>
      <c r="H129" s="6"/>
      <c r="J129" s="4"/>
    </row>
    <row r="130" spans="1:10" s="5" customFormat="1" x14ac:dyDescent="0.3">
      <c r="A130" s="4"/>
      <c r="C130" s="4"/>
      <c r="D130" s="4"/>
      <c r="E130" s="4"/>
      <c r="H130" s="6"/>
      <c r="J130" s="4"/>
    </row>
    <row r="131" spans="1:10" s="5" customFormat="1" x14ac:dyDescent="0.3">
      <c r="A131" s="4"/>
      <c r="C131" s="4"/>
      <c r="D131" s="4"/>
      <c r="E131" s="4"/>
      <c r="H131" s="6"/>
      <c r="J131" s="4"/>
    </row>
    <row r="132" spans="1:10" s="5" customFormat="1" x14ac:dyDescent="0.3">
      <c r="A132" s="4"/>
      <c r="C132" s="4"/>
      <c r="D132" s="4"/>
      <c r="E132" s="4"/>
      <c r="H132" s="6"/>
      <c r="J132" s="4"/>
    </row>
    <row r="133" spans="1:10" s="5" customFormat="1" x14ac:dyDescent="0.3">
      <c r="A133" s="4"/>
      <c r="C133" s="4"/>
      <c r="D133" s="4"/>
      <c r="E133" s="4"/>
      <c r="H133" s="6"/>
      <c r="J133" s="4"/>
    </row>
    <row r="134" spans="1:10" s="5" customFormat="1" x14ac:dyDescent="0.3">
      <c r="A134" s="4"/>
      <c r="C134" s="4"/>
      <c r="D134" s="4"/>
      <c r="E134" s="4"/>
      <c r="H134" s="6"/>
      <c r="J134" s="4"/>
    </row>
    <row r="135" spans="1:10" s="5" customFormat="1" x14ac:dyDescent="0.3">
      <c r="A135" s="4"/>
      <c r="C135" s="4"/>
      <c r="D135" s="4"/>
      <c r="E135" s="4"/>
      <c r="H135" s="6"/>
      <c r="J135" s="4"/>
    </row>
    <row r="136" spans="1:10" s="5" customFormat="1" x14ac:dyDescent="0.3">
      <c r="A136" s="4"/>
      <c r="C136" s="4"/>
      <c r="D136" s="4"/>
      <c r="E136" s="4"/>
      <c r="H136" s="6"/>
      <c r="J136" s="4"/>
    </row>
    <row r="137" spans="1:10" s="5" customFormat="1" x14ac:dyDescent="0.3">
      <c r="A137" s="4"/>
      <c r="C137" s="4"/>
      <c r="D137" s="4"/>
      <c r="E137" s="4"/>
      <c r="H137" s="6"/>
      <c r="J137" s="4"/>
    </row>
    <row r="138" spans="1:10" s="5" customFormat="1" x14ac:dyDescent="0.3">
      <c r="A138" s="4"/>
      <c r="C138" s="4"/>
      <c r="D138" s="4"/>
      <c r="E138" s="4"/>
      <c r="H138" s="6"/>
      <c r="J138" s="4"/>
    </row>
    <row r="139" spans="1:10" s="5" customFormat="1" x14ac:dyDescent="0.3">
      <c r="A139" s="4"/>
      <c r="C139" s="4"/>
      <c r="D139" s="4"/>
      <c r="E139" s="4"/>
      <c r="H139" s="6"/>
      <c r="J139" s="4"/>
    </row>
    <row r="140" spans="1:10" s="5" customFormat="1" x14ac:dyDescent="0.3">
      <c r="A140" s="4"/>
      <c r="C140" s="4"/>
      <c r="D140" s="4"/>
      <c r="E140" s="4"/>
      <c r="H140" s="6"/>
      <c r="J140" s="4"/>
    </row>
    <row r="141" spans="1:10" s="5" customFormat="1" x14ac:dyDescent="0.3">
      <c r="A141" s="4"/>
      <c r="C141" s="4"/>
      <c r="D141" s="4"/>
      <c r="E141" s="4"/>
      <c r="H141" s="6"/>
      <c r="J141" s="4"/>
    </row>
    <row r="142" spans="1:10" s="5" customFormat="1" x14ac:dyDescent="0.3">
      <c r="A142" s="4"/>
      <c r="C142" s="4"/>
      <c r="D142" s="4"/>
      <c r="E142" s="4"/>
      <c r="H142" s="6"/>
      <c r="J142" s="4"/>
    </row>
    <row r="143" spans="1:10" s="5" customFormat="1" x14ac:dyDescent="0.3">
      <c r="A143" s="4"/>
      <c r="C143" s="4"/>
      <c r="D143" s="4"/>
      <c r="E143" s="4"/>
      <c r="H143" s="6"/>
      <c r="J143" s="4"/>
    </row>
    <row r="144" spans="1:10" s="5" customFormat="1" x14ac:dyDescent="0.3">
      <c r="A144" s="4"/>
      <c r="C144" s="4"/>
      <c r="D144" s="4"/>
      <c r="E144" s="4"/>
      <c r="H144" s="6"/>
      <c r="J144" s="4"/>
    </row>
    <row r="145" spans="1:10" s="5" customFormat="1" x14ac:dyDescent="0.3">
      <c r="A145" s="4"/>
      <c r="C145" s="4"/>
      <c r="D145" s="4"/>
      <c r="E145" s="4"/>
      <c r="H145" s="6"/>
      <c r="J145" s="4"/>
    </row>
    <row r="146" spans="1:10" s="5" customFormat="1" x14ac:dyDescent="0.3">
      <c r="A146" s="4"/>
      <c r="C146" s="4"/>
      <c r="D146" s="4"/>
      <c r="E146" s="4"/>
      <c r="H146" s="6"/>
      <c r="J146" s="4"/>
    </row>
    <row r="147" spans="1:10" s="5" customFormat="1" x14ac:dyDescent="0.3">
      <c r="A147" s="4"/>
      <c r="C147" s="4"/>
      <c r="D147" s="4"/>
      <c r="E147" s="4"/>
      <c r="H147" s="6"/>
      <c r="J147" s="4"/>
    </row>
    <row r="148" spans="1:10" s="5" customFormat="1" x14ac:dyDescent="0.3">
      <c r="A148" s="4"/>
      <c r="C148" s="4"/>
      <c r="D148" s="4"/>
      <c r="E148" s="4"/>
      <c r="H148" s="6"/>
      <c r="J148" s="4"/>
    </row>
    <row r="149" spans="1:10" s="5" customFormat="1" x14ac:dyDescent="0.3">
      <c r="A149" s="4"/>
      <c r="C149" s="4"/>
      <c r="D149" s="4"/>
      <c r="E149" s="4"/>
      <c r="H149" s="6"/>
      <c r="J149" s="4"/>
    </row>
    <row r="150" spans="1:10" s="5" customFormat="1" x14ac:dyDescent="0.3">
      <c r="A150" s="4"/>
      <c r="C150" s="4"/>
      <c r="D150" s="4"/>
      <c r="E150" s="4"/>
      <c r="H150" s="6"/>
      <c r="J150" s="4"/>
    </row>
    <row r="151" spans="1:10" s="5" customFormat="1" x14ac:dyDescent="0.3">
      <c r="A151" s="4"/>
      <c r="C151" s="4"/>
      <c r="D151" s="4"/>
      <c r="E151" s="4"/>
      <c r="H151" s="6"/>
      <c r="J151" s="4"/>
    </row>
    <row r="152" spans="1:10" s="5" customFormat="1" x14ac:dyDescent="0.3">
      <c r="A152" s="4"/>
      <c r="C152" s="4"/>
      <c r="D152" s="4"/>
      <c r="E152" s="4"/>
      <c r="H152" s="6"/>
      <c r="J152" s="4"/>
    </row>
    <row r="153" spans="1:10" s="5" customFormat="1" x14ac:dyDescent="0.3">
      <c r="A153" s="4"/>
      <c r="C153" s="4"/>
      <c r="D153" s="4"/>
      <c r="E153" s="4"/>
      <c r="H153" s="6"/>
      <c r="J153" s="4"/>
    </row>
    <row r="154" spans="1:10" s="5" customFormat="1" x14ac:dyDescent="0.3">
      <c r="A154" s="4"/>
      <c r="C154" s="4"/>
      <c r="D154" s="4"/>
      <c r="E154" s="4"/>
      <c r="H154" s="6"/>
      <c r="J154" s="4"/>
    </row>
    <row r="155" spans="1:10" s="5" customFormat="1" x14ac:dyDescent="0.3">
      <c r="A155" s="4"/>
      <c r="C155" s="4"/>
      <c r="D155" s="4"/>
      <c r="E155" s="4"/>
      <c r="H155" s="6"/>
      <c r="J155" s="4"/>
    </row>
    <row r="156" spans="1:10" s="5" customFormat="1" x14ac:dyDescent="0.3">
      <c r="A156" s="4"/>
      <c r="C156" s="4"/>
      <c r="D156" s="4"/>
      <c r="E156" s="4"/>
      <c r="H156" s="6"/>
      <c r="J156" s="4"/>
    </row>
    <row r="157" spans="1:10" s="5" customFormat="1" x14ac:dyDescent="0.3">
      <c r="A157" s="4"/>
      <c r="C157" s="4"/>
      <c r="D157" s="4"/>
      <c r="E157" s="4"/>
      <c r="H157" s="6"/>
      <c r="J157" s="4"/>
    </row>
    <row r="158" spans="1:10" s="5" customFormat="1" x14ac:dyDescent="0.3">
      <c r="A158" s="4"/>
      <c r="C158" s="4"/>
      <c r="D158" s="4"/>
      <c r="E158" s="4"/>
      <c r="H158" s="6"/>
      <c r="J158" s="4"/>
    </row>
    <row r="159" spans="1:10" s="5" customFormat="1" x14ac:dyDescent="0.3">
      <c r="A159" s="4"/>
      <c r="C159" s="4"/>
      <c r="D159" s="4"/>
      <c r="E159" s="4"/>
      <c r="H159" s="6"/>
      <c r="J159" s="4"/>
    </row>
    <row r="160" spans="1:10" s="5" customFormat="1" x14ac:dyDescent="0.3">
      <c r="A160" s="4"/>
      <c r="C160" s="4"/>
      <c r="D160" s="4"/>
      <c r="E160" s="4"/>
      <c r="H160" s="6"/>
      <c r="J160" s="4"/>
    </row>
    <row r="161" spans="1:10" s="5" customFormat="1" x14ac:dyDescent="0.3">
      <c r="A161" s="4"/>
      <c r="C161" s="4"/>
      <c r="D161" s="4"/>
      <c r="E161" s="4"/>
      <c r="H161" s="6"/>
      <c r="J161" s="4"/>
    </row>
    <row r="162" spans="1:10" s="5" customFormat="1" x14ac:dyDescent="0.3">
      <c r="A162" s="4"/>
      <c r="C162" s="4"/>
      <c r="D162" s="4"/>
      <c r="E162" s="4"/>
      <c r="H162" s="6"/>
      <c r="J162" s="4"/>
    </row>
    <row r="163" spans="1:10" s="5" customFormat="1" x14ac:dyDescent="0.3">
      <c r="A163" s="4"/>
      <c r="C163" s="4"/>
      <c r="D163" s="4"/>
      <c r="E163" s="4"/>
      <c r="H163" s="6"/>
      <c r="J163" s="4"/>
    </row>
    <row r="164" spans="1:10" s="5" customFormat="1" x14ac:dyDescent="0.3">
      <c r="A164" s="4"/>
      <c r="C164" s="4"/>
      <c r="D164" s="4"/>
      <c r="E164" s="4"/>
      <c r="H164" s="6"/>
      <c r="J164" s="4"/>
    </row>
    <row r="165" spans="1:10" s="5" customFormat="1" x14ac:dyDescent="0.3">
      <c r="A165" s="4"/>
      <c r="C165" s="4"/>
      <c r="D165" s="4"/>
      <c r="E165" s="4"/>
      <c r="H165" s="6"/>
      <c r="J165" s="4"/>
    </row>
    <row r="166" spans="1:10" s="5" customFormat="1" x14ac:dyDescent="0.3">
      <c r="A166" s="4"/>
      <c r="C166" s="4"/>
      <c r="D166" s="4"/>
      <c r="E166" s="4"/>
      <c r="H166" s="6"/>
      <c r="J166" s="4"/>
    </row>
    <row r="167" spans="1:10" s="5" customFormat="1" x14ac:dyDescent="0.3">
      <c r="A167" s="4"/>
      <c r="C167" s="4"/>
      <c r="D167" s="4"/>
      <c r="E167" s="4"/>
      <c r="H167" s="6"/>
      <c r="J167" s="4"/>
    </row>
    <row r="168" spans="1:10" s="5" customFormat="1" x14ac:dyDescent="0.3">
      <c r="A168" s="4"/>
      <c r="C168" s="4"/>
      <c r="D168" s="4"/>
      <c r="E168" s="4"/>
      <c r="H168" s="6"/>
      <c r="J168" s="4"/>
    </row>
    <row r="169" spans="1:10" s="5" customFormat="1" x14ac:dyDescent="0.3">
      <c r="A169" s="4"/>
      <c r="C169" s="4"/>
      <c r="D169" s="4"/>
      <c r="E169" s="4"/>
      <c r="H169" s="6"/>
      <c r="J169" s="4"/>
    </row>
    <row r="170" spans="1:10" s="5" customFormat="1" x14ac:dyDescent="0.3">
      <c r="A170" s="4"/>
      <c r="C170" s="4"/>
      <c r="D170" s="4"/>
      <c r="E170" s="4"/>
      <c r="H170" s="6"/>
      <c r="J170" s="4"/>
    </row>
    <row r="171" spans="1:10" s="5" customFormat="1" x14ac:dyDescent="0.3">
      <c r="A171" s="4"/>
      <c r="C171" s="4"/>
      <c r="D171" s="4"/>
      <c r="E171" s="4"/>
      <c r="H171" s="6"/>
      <c r="J171" s="4"/>
    </row>
    <row r="172" spans="1:10" s="5" customFormat="1" x14ac:dyDescent="0.3">
      <c r="A172" s="4"/>
      <c r="C172" s="4"/>
      <c r="D172" s="4"/>
      <c r="E172" s="4"/>
      <c r="H172" s="6"/>
      <c r="J172" s="4"/>
    </row>
    <row r="173" spans="1:10" s="5" customFormat="1" x14ac:dyDescent="0.3">
      <c r="A173" s="4"/>
      <c r="C173" s="4"/>
      <c r="D173" s="4"/>
      <c r="E173" s="4"/>
      <c r="H173" s="6"/>
      <c r="J173" s="4"/>
    </row>
    <row r="174" spans="1:10" s="5" customFormat="1" x14ac:dyDescent="0.3">
      <c r="A174" s="4"/>
      <c r="C174" s="4"/>
      <c r="D174" s="4"/>
      <c r="E174" s="4"/>
      <c r="H174" s="6"/>
      <c r="J174" s="4"/>
    </row>
    <row r="175" spans="1:10" s="5" customFormat="1" x14ac:dyDescent="0.3">
      <c r="A175" s="4"/>
      <c r="C175" s="4"/>
      <c r="D175" s="4"/>
      <c r="E175" s="4"/>
      <c r="H175" s="6"/>
      <c r="J175" s="4"/>
    </row>
    <row r="176" spans="1:10" s="5" customFormat="1" x14ac:dyDescent="0.3">
      <c r="A176" s="4"/>
      <c r="C176" s="4"/>
      <c r="D176" s="4"/>
      <c r="E176" s="4"/>
      <c r="H176" s="6"/>
      <c r="J176" s="4"/>
    </row>
    <row r="177" spans="1:10" s="5" customFormat="1" x14ac:dyDescent="0.3">
      <c r="A177" s="4"/>
      <c r="C177" s="4"/>
      <c r="D177" s="4"/>
      <c r="E177" s="4"/>
      <c r="H177" s="6"/>
      <c r="J177" s="4"/>
    </row>
    <row r="178" spans="1:10" s="5" customFormat="1" x14ac:dyDescent="0.3">
      <c r="A178" s="4"/>
      <c r="C178" s="4"/>
      <c r="D178" s="4"/>
      <c r="E178" s="4"/>
      <c r="H178" s="6"/>
      <c r="J178" s="4"/>
    </row>
    <row r="179" spans="1:10" s="5" customFormat="1" x14ac:dyDescent="0.3">
      <c r="A179" s="4"/>
      <c r="C179" s="4"/>
      <c r="D179" s="4"/>
      <c r="E179" s="4"/>
      <c r="H179" s="6"/>
      <c r="J179" s="4"/>
    </row>
    <row r="180" spans="1:10" s="5" customFormat="1" x14ac:dyDescent="0.3">
      <c r="A180" s="4"/>
      <c r="C180" s="4"/>
      <c r="D180" s="4"/>
      <c r="E180" s="4"/>
      <c r="H180" s="6"/>
      <c r="J180" s="4"/>
    </row>
    <row r="181" spans="1:10" s="5" customFormat="1" x14ac:dyDescent="0.3">
      <c r="A181" s="4"/>
      <c r="C181" s="4"/>
      <c r="D181" s="4"/>
      <c r="E181" s="4"/>
      <c r="H181" s="6"/>
      <c r="J181" s="4"/>
    </row>
    <row r="182" spans="1:10" s="5" customFormat="1" x14ac:dyDescent="0.3">
      <c r="A182" s="4"/>
      <c r="C182" s="4"/>
      <c r="D182" s="4"/>
      <c r="E182" s="4"/>
      <c r="H182" s="6"/>
      <c r="J182" s="4"/>
    </row>
    <row r="183" spans="1:10" s="5" customFormat="1" x14ac:dyDescent="0.3">
      <c r="A183" s="4"/>
      <c r="C183" s="4"/>
      <c r="D183" s="4"/>
      <c r="E183" s="4"/>
      <c r="H183" s="6"/>
      <c r="J183" s="4"/>
    </row>
    <row r="184" spans="1:10" s="5" customFormat="1" x14ac:dyDescent="0.3">
      <c r="A184" s="4"/>
      <c r="C184" s="4"/>
      <c r="D184" s="4"/>
      <c r="E184" s="4"/>
      <c r="H184" s="6"/>
      <c r="J184" s="4"/>
    </row>
    <row r="185" spans="1:10" s="5" customFormat="1" x14ac:dyDescent="0.3">
      <c r="A185" s="4"/>
      <c r="C185" s="4"/>
      <c r="D185" s="4"/>
      <c r="E185" s="4"/>
      <c r="H185" s="6"/>
      <c r="J185" s="4"/>
    </row>
    <row r="186" spans="1:10" s="5" customFormat="1" x14ac:dyDescent="0.3">
      <c r="A186" s="4"/>
      <c r="C186" s="4"/>
      <c r="D186" s="4"/>
      <c r="E186" s="4"/>
      <c r="H186" s="6"/>
      <c r="J186" s="4"/>
    </row>
    <row r="187" spans="1:10" s="5" customFormat="1" x14ac:dyDescent="0.3">
      <c r="A187" s="4"/>
      <c r="C187" s="4"/>
      <c r="D187" s="4"/>
      <c r="E187" s="4"/>
      <c r="H187" s="6"/>
      <c r="J187" s="4"/>
    </row>
    <row r="188" spans="1:10" s="5" customFormat="1" x14ac:dyDescent="0.3">
      <c r="A188" s="4"/>
      <c r="C188" s="4"/>
      <c r="D188" s="4"/>
      <c r="E188" s="4"/>
      <c r="H188" s="6"/>
      <c r="J188" s="4"/>
    </row>
    <row r="189" spans="1:10" s="5" customFormat="1" x14ac:dyDescent="0.3">
      <c r="A189" s="4"/>
      <c r="C189" s="4"/>
      <c r="D189" s="4"/>
      <c r="E189" s="4"/>
      <c r="H189" s="6"/>
      <c r="J189" s="4"/>
    </row>
    <row r="190" spans="1:10" s="5" customFormat="1" x14ac:dyDescent="0.3">
      <c r="A190" s="4"/>
      <c r="C190" s="4"/>
      <c r="D190" s="4"/>
      <c r="E190" s="4"/>
      <c r="H190" s="6"/>
      <c r="J190" s="4"/>
    </row>
    <row r="191" spans="1:10" s="5" customFormat="1" x14ac:dyDescent="0.3">
      <c r="A191" s="4"/>
      <c r="C191" s="4"/>
      <c r="D191" s="4"/>
      <c r="E191" s="4"/>
      <c r="H191" s="6"/>
      <c r="J191" s="4"/>
    </row>
    <row r="192" spans="1:10" s="5" customFormat="1" x14ac:dyDescent="0.3">
      <c r="A192" s="4"/>
      <c r="C192" s="4"/>
      <c r="D192" s="4"/>
      <c r="E192" s="4"/>
      <c r="H192" s="6"/>
      <c r="J192" s="4"/>
    </row>
    <row r="193" spans="1:10" s="5" customFormat="1" x14ac:dyDescent="0.3">
      <c r="A193" s="4"/>
      <c r="C193" s="4"/>
      <c r="D193" s="4"/>
      <c r="E193" s="4"/>
      <c r="H193" s="6"/>
      <c r="J193" s="4"/>
    </row>
    <row r="194" spans="1:10" s="5" customFormat="1" x14ac:dyDescent="0.3">
      <c r="A194" s="4"/>
      <c r="C194" s="4"/>
      <c r="D194" s="4"/>
      <c r="E194" s="4"/>
      <c r="H194" s="6"/>
      <c r="J194" s="4"/>
    </row>
    <row r="195" spans="1:10" s="5" customFormat="1" x14ac:dyDescent="0.3">
      <c r="A195" s="4"/>
      <c r="C195" s="4"/>
      <c r="D195" s="4"/>
      <c r="E195" s="4"/>
      <c r="H195" s="6"/>
      <c r="J195" s="4"/>
    </row>
    <row r="196" spans="1:10" s="5" customFormat="1" x14ac:dyDescent="0.3">
      <c r="A196" s="4"/>
      <c r="C196" s="4"/>
      <c r="D196" s="4"/>
      <c r="E196" s="4"/>
      <c r="H196" s="6"/>
      <c r="J196" s="4"/>
    </row>
    <row r="197" spans="1:10" s="5" customFormat="1" x14ac:dyDescent="0.3">
      <c r="A197" s="4"/>
      <c r="C197" s="4"/>
      <c r="D197" s="4"/>
      <c r="E197" s="4"/>
      <c r="H197" s="6"/>
      <c r="J197" s="4"/>
    </row>
    <row r="198" spans="1:10" s="5" customFormat="1" x14ac:dyDescent="0.3">
      <c r="A198" s="4"/>
      <c r="C198" s="4"/>
      <c r="D198" s="4"/>
      <c r="E198" s="4"/>
      <c r="H198" s="6"/>
      <c r="J198" s="4"/>
    </row>
    <row r="199" spans="1:10" s="5" customFormat="1" x14ac:dyDescent="0.3">
      <c r="A199" s="4"/>
      <c r="C199" s="4"/>
      <c r="D199" s="4"/>
      <c r="E199" s="4"/>
      <c r="H199" s="6"/>
      <c r="J199" s="4"/>
    </row>
    <row r="200" spans="1:10" s="5" customFormat="1" x14ac:dyDescent="0.3">
      <c r="A200" s="4"/>
      <c r="C200" s="4"/>
      <c r="D200" s="4"/>
      <c r="E200" s="4"/>
      <c r="H200" s="6"/>
      <c r="J200" s="4"/>
    </row>
    <row r="201" spans="1:10" s="5" customFormat="1" x14ac:dyDescent="0.3">
      <c r="A201" s="4"/>
      <c r="C201" s="4"/>
      <c r="D201" s="4"/>
      <c r="E201" s="4"/>
      <c r="H201" s="6"/>
      <c r="J201" s="4"/>
    </row>
    <row r="202" spans="1:10" s="5" customFormat="1" x14ac:dyDescent="0.3">
      <c r="A202" s="4"/>
      <c r="C202" s="4"/>
      <c r="D202" s="4"/>
      <c r="E202" s="4"/>
      <c r="H202" s="6"/>
      <c r="J202" s="4"/>
    </row>
    <row r="203" spans="1:10" s="5" customFormat="1" x14ac:dyDescent="0.3">
      <c r="A203" s="4"/>
      <c r="C203" s="4"/>
      <c r="D203" s="4"/>
      <c r="E203" s="4"/>
      <c r="H203" s="6"/>
      <c r="J203" s="4"/>
    </row>
    <row r="204" spans="1:10" s="5" customFormat="1" x14ac:dyDescent="0.3">
      <c r="A204" s="4"/>
      <c r="C204" s="4"/>
      <c r="D204" s="4"/>
      <c r="E204" s="4"/>
      <c r="H204" s="6"/>
      <c r="J204" s="4"/>
    </row>
    <row r="205" spans="1:10" s="5" customFormat="1" x14ac:dyDescent="0.3">
      <c r="A205" s="4"/>
      <c r="C205" s="4"/>
      <c r="D205" s="4"/>
      <c r="E205" s="4"/>
      <c r="H205" s="6"/>
      <c r="J205" s="4"/>
    </row>
    <row r="206" spans="1:10" s="5" customFormat="1" x14ac:dyDescent="0.3">
      <c r="A206" s="4"/>
      <c r="C206" s="4"/>
      <c r="D206" s="4"/>
      <c r="E206" s="4"/>
      <c r="H206" s="6"/>
      <c r="J206" s="4"/>
    </row>
    <row r="207" spans="1:10" s="5" customFormat="1" x14ac:dyDescent="0.3">
      <c r="A207" s="4"/>
      <c r="C207" s="4"/>
      <c r="D207" s="4"/>
      <c r="E207" s="4"/>
      <c r="H207" s="6"/>
      <c r="J207" s="4"/>
    </row>
    <row r="208" spans="1:10" s="5" customFormat="1" x14ac:dyDescent="0.3">
      <c r="A208" s="4"/>
      <c r="C208" s="4"/>
      <c r="D208" s="4"/>
      <c r="E208" s="4"/>
      <c r="H208" s="6"/>
      <c r="J208" s="4"/>
    </row>
    <row r="209" spans="1:10" s="5" customFormat="1" x14ac:dyDescent="0.3">
      <c r="A209" s="4"/>
      <c r="C209" s="4"/>
      <c r="D209" s="4"/>
      <c r="E209" s="4"/>
      <c r="H209" s="6"/>
      <c r="J209" s="4"/>
    </row>
    <row r="210" spans="1:10" s="5" customFormat="1" x14ac:dyDescent="0.3">
      <c r="A210" s="4"/>
      <c r="C210" s="4"/>
      <c r="D210" s="4"/>
      <c r="E210" s="4"/>
      <c r="H210" s="6"/>
      <c r="J210" s="4"/>
    </row>
    <row r="211" spans="1:10" s="5" customFormat="1" x14ac:dyDescent="0.3">
      <c r="A211" s="4"/>
      <c r="C211" s="4"/>
      <c r="D211" s="4"/>
      <c r="E211" s="4"/>
      <c r="H211" s="6"/>
      <c r="J211" s="4"/>
    </row>
    <row r="212" spans="1:10" s="5" customFormat="1" x14ac:dyDescent="0.3">
      <c r="A212" s="4"/>
      <c r="C212" s="4"/>
      <c r="D212" s="4"/>
      <c r="E212" s="4"/>
      <c r="H212" s="6"/>
      <c r="J212" s="4"/>
    </row>
    <row r="213" spans="1:10" s="5" customFormat="1" x14ac:dyDescent="0.3">
      <c r="A213" s="4"/>
      <c r="C213" s="4"/>
      <c r="D213" s="4"/>
      <c r="E213" s="4"/>
      <c r="H213" s="6"/>
      <c r="J213" s="4"/>
    </row>
    <row r="214" spans="1:10" s="5" customFormat="1" x14ac:dyDescent="0.3">
      <c r="A214" s="4"/>
      <c r="C214" s="4"/>
      <c r="D214" s="4"/>
      <c r="E214" s="4"/>
      <c r="H214" s="6"/>
      <c r="J214" s="4"/>
    </row>
    <row r="215" spans="1:10" s="5" customFormat="1" x14ac:dyDescent="0.3">
      <c r="A215" s="4"/>
      <c r="C215" s="4"/>
      <c r="D215" s="4"/>
      <c r="E215" s="4"/>
      <c r="H215" s="6"/>
      <c r="J215" s="4"/>
    </row>
    <row r="216" spans="1:10" s="5" customFormat="1" x14ac:dyDescent="0.3">
      <c r="A216" s="4"/>
      <c r="C216" s="4"/>
      <c r="D216" s="4"/>
      <c r="E216" s="4"/>
      <c r="H216" s="6"/>
      <c r="J216" s="4"/>
    </row>
    <row r="217" spans="1:10" s="5" customFormat="1" x14ac:dyDescent="0.3">
      <c r="A217" s="4"/>
      <c r="C217" s="4"/>
      <c r="D217" s="4"/>
      <c r="E217" s="4"/>
      <c r="H217" s="6"/>
      <c r="J217" s="4"/>
    </row>
    <row r="218" spans="1:10" s="5" customFormat="1" x14ac:dyDescent="0.3">
      <c r="A218" s="4"/>
      <c r="C218" s="4"/>
      <c r="D218" s="4"/>
      <c r="E218" s="4"/>
      <c r="H218" s="6"/>
      <c r="J218" s="4"/>
    </row>
    <row r="219" spans="1:10" s="5" customFormat="1" x14ac:dyDescent="0.3">
      <c r="A219" s="4"/>
      <c r="C219" s="4"/>
      <c r="D219" s="4"/>
      <c r="E219" s="4"/>
      <c r="H219" s="6"/>
      <c r="J219" s="4"/>
    </row>
    <row r="220" spans="1:10" s="5" customFormat="1" x14ac:dyDescent="0.3">
      <c r="A220" s="4"/>
      <c r="C220" s="4"/>
      <c r="D220" s="4"/>
      <c r="E220" s="4"/>
      <c r="H220" s="6"/>
      <c r="J220" s="4"/>
    </row>
    <row r="221" spans="1:10" s="5" customFormat="1" x14ac:dyDescent="0.3">
      <c r="A221" s="4"/>
      <c r="C221" s="4"/>
      <c r="D221" s="4"/>
      <c r="E221" s="4"/>
      <c r="H221" s="6"/>
      <c r="J221" s="4"/>
    </row>
    <row r="222" spans="1:10" s="5" customFormat="1" x14ac:dyDescent="0.3">
      <c r="A222" s="4"/>
      <c r="C222" s="4"/>
      <c r="D222" s="4"/>
      <c r="E222" s="4"/>
      <c r="H222" s="6"/>
      <c r="J222" s="4"/>
    </row>
    <row r="223" spans="1:10" s="5" customFormat="1" x14ac:dyDescent="0.3">
      <c r="A223" s="4"/>
      <c r="C223" s="4"/>
      <c r="D223" s="4"/>
      <c r="E223" s="4"/>
      <c r="H223" s="6"/>
      <c r="J223" s="4"/>
    </row>
    <row r="224" spans="1:10" s="5" customFormat="1" x14ac:dyDescent="0.3">
      <c r="A224" s="4"/>
      <c r="C224" s="4"/>
      <c r="D224" s="4"/>
      <c r="E224" s="4"/>
      <c r="H224" s="6"/>
      <c r="J224" s="4"/>
    </row>
    <row r="225" spans="1:10" s="5" customFormat="1" x14ac:dyDescent="0.3">
      <c r="A225" s="4"/>
      <c r="C225" s="4"/>
      <c r="D225" s="4"/>
      <c r="E225" s="4"/>
      <c r="H225" s="6"/>
      <c r="J225" s="4"/>
    </row>
    <row r="226" spans="1:10" s="5" customFormat="1" x14ac:dyDescent="0.3">
      <c r="A226" s="4"/>
      <c r="C226" s="4"/>
      <c r="D226" s="4"/>
      <c r="E226" s="4"/>
      <c r="H226" s="6"/>
      <c r="J226" s="4"/>
    </row>
    <row r="227" spans="1:10" s="5" customFormat="1" x14ac:dyDescent="0.3">
      <c r="A227" s="4"/>
      <c r="C227" s="4"/>
      <c r="D227" s="4"/>
      <c r="E227" s="4"/>
      <c r="H227" s="6"/>
      <c r="J227" s="4"/>
    </row>
    <row r="228" spans="1:10" s="5" customFormat="1" x14ac:dyDescent="0.3">
      <c r="A228" s="4"/>
      <c r="C228" s="4"/>
      <c r="D228" s="4"/>
      <c r="E228" s="4"/>
      <c r="H228" s="6"/>
      <c r="J228" s="4"/>
    </row>
    <row r="229" spans="1:10" s="5" customFormat="1" x14ac:dyDescent="0.3">
      <c r="A229" s="4"/>
      <c r="C229" s="4"/>
      <c r="D229" s="4"/>
      <c r="E229" s="4"/>
      <c r="H229" s="6"/>
      <c r="J229" s="4"/>
    </row>
    <row r="230" spans="1:10" s="5" customFormat="1" x14ac:dyDescent="0.3">
      <c r="A230" s="4"/>
      <c r="C230" s="4"/>
      <c r="D230" s="4"/>
      <c r="E230" s="4"/>
      <c r="H230" s="6"/>
      <c r="J230" s="4"/>
    </row>
    <row r="231" spans="1:10" s="5" customFormat="1" x14ac:dyDescent="0.3">
      <c r="A231" s="4"/>
      <c r="C231" s="4"/>
      <c r="D231" s="4"/>
      <c r="E231" s="4"/>
      <c r="H231" s="6"/>
      <c r="J231" s="4"/>
    </row>
    <row r="232" spans="1:10" s="5" customFormat="1" x14ac:dyDescent="0.3">
      <c r="A232" s="4"/>
      <c r="C232" s="4"/>
      <c r="D232" s="4"/>
      <c r="E232" s="4"/>
      <c r="H232" s="6"/>
      <c r="J232" s="4"/>
    </row>
    <row r="233" spans="1:10" s="5" customFormat="1" x14ac:dyDescent="0.3">
      <c r="A233" s="4"/>
      <c r="C233" s="4"/>
      <c r="D233" s="4"/>
      <c r="E233" s="4"/>
      <c r="H233" s="6"/>
      <c r="J233" s="4"/>
    </row>
    <row r="234" spans="1:10" s="5" customFormat="1" x14ac:dyDescent="0.3">
      <c r="A234" s="4"/>
      <c r="C234" s="4"/>
      <c r="D234" s="4"/>
      <c r="E234" s="4"/>
      <c r="H234" s="6"/>
      <c r="J234" s="4"/>
    </row>
    <row r="235" spans="1:10" s="5" customFormat="1" x14ac:dyDescent="0.3">
      <c r="A235" s="4"/>
      <c r="C235" s="4"/>
      <c r="D235" s="4"/>
      <c r="E235" s="4"/>
      <c r="H235" s="6"/>
      <c r="J235" s="4"/>
    </row>
    <row r="236" spans="1:10" s="5" customFormat="1" x14ac:dyDescent="0.3">
      <c r="A236" s="4"/>
      <c r="C236" s="4"/>
      <c r="D236" s="4"/>
      <c r="E236" s="4"/>
      <c r="H236" s="6"/>
      <c r="J236" s="4"/>
    </row>
    <row r="237" spans="1:10" s="5" customFormat="1" x14ac:dyDescent="0.3">
      <c r="A237" s="4"/>
      <c r="C237" s="4"/>
      <c r="D237" s="4"/>
      <c r="E237" s="4"/>
      <c r="H237" s="6"/>
      <c r="J237" s="4"/>
    </row>
    <row r="238" spans="1:10" s="5" customFormat="1" x14ac:dyDescent="0.3">
      <c r="A238" s="4"/>
      <c r="C238" s="4"/>
      <c r="D238" s="4"/>
      <c r="E238" s="4"/>
      <c r="H238" s="6"/>
      <c r="J238" s="4"/>
    </row>
    <row r="239" spans="1:10" s="5" customFormat="1" x14ac:dyDescent="0.3">
      <c r="A239" s="4"/>
      <c r="C239" s="4"/>
      <c r="D239" s="4"/>
      <c r="E239" s="4"/>
      <c r="H239" s="6"/>
      <c r="J239" s="4"/>
    </row>
    <row r="240" spans="1:10" s="5" customFormat="1" x14ac:dyDescent="0.3">
      <c r="A240" s="4"/>
      <c r="C240" s="4"/>
      <c r="D240" s="4"/>
      <c r="E240" s="4"/>
      <c r="H240" s="6"/>
      <c r="J240" s="4"/>
    </row>
    <row r="241" spans="1:10" s="5" customFormat="1" x14ac:dyDescent="0.3">
      <c r="A241" s="4"/>
      <c r="C241" s="4"/>
      <c r="D241" s="4"/>
      <c r="E241" s="4"/>
      <c r="H241" s="6"/>
      <c r="J241" s="4"/>
    </row>
    <row r="242" spans="1:10" s="5" customFormat="1" x14ac:dyDescent="0.3">
      <c r="A242" s="4"/>
      <c r="C242" s="4"/>
      <c r="D242" s="4"/>
      <c r="E242" s="4"/>
      <c r="H242" s="6"/>
      <c r="J242" s="4"/>
    </row>
    <row r="243" spans="1:10" s="5" customFormat="1" x14ac:dyDescent="0.3">
      <c r="A243" s="4"/>
      <c r="C243" s="4"/>
      <c r="D243" s="4"/>
      <c r="E243" s="4"/>
      <c r="H243" s="6"/>
      <c r="J243" s="4"/>
    </row>
    <row r="244" spans="1:10" s="5" customFormat="1" x14ac:dyDescent="0.3">
      <c r="A244" s="4"/>
      <c r="C244" s="4"/>
      <c r="D244" s="4"/>
      <c r="E244" s="4"/>
      <c r="H244" s="6"/>
      <c r="J244" s="4"/>
    </row>
    <row r="245" spans="1:10" s="5" customFormat="1" x14ac:dyDescent="0.3">
      <c r="A245" s="4"/>
      <c r="C245" s="4"/>
      <c r="D245" s="4"/>
      <c r="E245" s="4"/>
      <c r="H245" s="6"/>
      <c r="J245" s="4"/>
    </row>
    <row r="246" spans="1:10" s="5" customFormat="1" x14ac:dyDescent="0.3">
      <c r="A246" s="4"/>
      <c r="C246" s="4"/>
      <c r="D246" s="4"/>
      <c r="E246" s="4"/>
      <c r="H246" s="6"/>
      <c r="J246" s="4"/>
    </row>
    <row r="247" spans="1:10" s="5" customFormat="1" x14ac:dyDescent="0.3">
      <c r="A247" s="4"/>
      <c r="C247" s="4"/>
      <c r="D247" s="4"/>
      <c r="E247" s="4"/>
      <c r="H247" s="6"/>
      <c r="J247" s="4"/>
    </row>
    <row r="248" spans="1:10" s="5" customFormat="1" x14ac:dyDescent="0.3">
      <c r="A248" s="4"/>
      <c r="C248" s="4"/>
      <c r="D248" s="4"/>
      <c r="E248" s="4"/>
      <c r="H248" s="6"/>
      <c r="J248" s="4"/>
    </row>
    <row r="249" spans="1:10" s="5" customFormat="1" x14ac:dyDescent="0.3">
      <c r="A249" s="4"/>
      <c r="C249" s="4"/>
      <c r="D249" s="4"/>
      <c r="E249" s="4"/>
      <c r="H249" s="6"/>
      <c r="J249" s="4"/>
    </row>
    <row r="250" spans="1:10" s="5" customFormat="1" x14ac:dyDescent="0.3">
      <c r="A250" s="4"/>
      <c r="C250" s="4"/>
      <c r="D250" s="4"/>
      <c r="E250" s="4"/>
      <c r="H250" s="6"/>
      <c r="J250" s="4"/>
    </row>
    <row r="251" spans="1:10" s="5" customFormat="1" x14ac:dyDescent="0.3">
      <c r="A251" s="4"/>
      <c r="C251" s="4"/>
      <c r="D251" s="4"/>
      <c r="E251" s="4"/>
      <c r="H251" s="6"/>
      <c r="J251" s="4"/>
    </row>
    <row r="252" spans="1:10" s="5" customFormat="1" x14ac:dyDescent="0.3">
      <c r="A252" s="4"/>
      <c r="C252" s="4"/>
      <c r="D252" s="4"/>
      <c r="E252" s="4"/>
      <c r="H252" s="6"/>
      <c r="J252" s="4"/>
    </row>
    <row r="253" spans="1:10" s="5" customFormat="1" x14ac:dyDescent="0.3">
      <c r="A253" s="4"/>
      <c r="C253" s="4"/>
      <c r="D253" s="4"/>
      <c r="E253" s="4"/>
      <c r="H253" s="6"/>
      <c r="J253" s="4"/>
    </row>
    <row r="254" spans="1:10" s="5" customFormat="1" x14ac:dyDescent="0.3">
      <c r="A254" s="4"/>
      <c r="C254" s="4"/>
      <c r="D254" s="4"/>
      <c r="E254" s="4"/>
      <c r="H254" s="6"/>
      <c r="J254" s="4"/>
    </row>
    <row r="255" spans="1:10" s="5" customFormat="1" x14ac:dyDescent="0.3">
      <c r="A255" s="4"/>
      <c r="C255" s="4"/>
      <c r="D255" s="4"/>
      <c r="E255" s="4"/>
      <c r="H255" s="6"/>
      <c r="J255" s="4"/>
    </row>
    <row r="256" spans="1:10" s="5" customFormat="1" x14ac:dyDescent="0.3">
      <c r="A256" s="4"/>
      <c r="C256" s="4"/>
      <c r="D256" s="4"/>
      <c r="E256" s="4"/>
      <c r="H256" s="6"/>
      <c r="J256" s="4"/>
    </row>
    <row r="257" spans="1:10" s="5" customFormat="1" x14ac:dyDescent="0.3">
      <c r="A257" s="4"/>
      <c r="C257" s="4"/>
      <c r="D257" s="4"/>
      <c r="E257" s="4"/>
      <c r="H257" s="6"/>
      <c r="J257" s="4"/>
    </row>
    <row r="258" spans="1:10" s="5" customFormat="1" x14ac:dyDescent="0.3">
      <c r="A258" s="4"/>
      <c r="C258" s="4"/>
      <c r="D258" s="4"/>
      <c r="E258" s="4"/>
      <c r="H258" s="6"/>
      <c r="J258" s="4"/>
    </row>
    <row r="259" spans="1:10" s="5" customFormat="1" x14ac:dyDescent="0.3">
      <c r="A259" s="4"/>
      <c r="C259" s="4"/>
      <c r="D259" s="4"/>
      <c r="E259" s="4"/>
      <c r="H259" s="6"/>
      <c r="J259" s="4"/>
    </row>
    <row r="260" spans="1:10" s="5" customFormat="1" x14ac:dyDescent="0.3">
      <c r="A260" s="4"/>
      <c r="C260" s="4"/>
      <c r="D260" s="4"/>
      <c r="E260" s="4"/>
      <c r="H260" s="6"/>
      <c r="J260" s="4"/>
    </row>
    <row r="261" spans="1:10" s="5" customFormat="1" x14ac:dyDescent="0.3">
      <c r="A261" s="4"/>
      <c r="C261" s="4"/>
      <c r="D261" s="4"/>
      <c r="E261" s="4"/>
      <c r="H261" s="6"/>
      <c r="J261" s="4"/>
    </row>
    <row r="262" spans="1:10" s="5" customFormat="1" x14ac:dyDescent="0.3">
      <c r="A262" s="4"/>
      <c r="C262" s="4"/>
      <c r="D262" s="4"/>
      <c r="E262" s="4"/>
      <c r="H262" s="6"/>
      <c r="J262" s="4"/>
    </row>
    <row r="263" spans="1:10" s="5" customFormat="1" x14ac:dyDescent="0.3">
      <c r="A263" s="4"/>
      <c r="C263" s="4"/>
      <c r="D263" s="4"/>
      <c r="E263" s="4"/>
      <c r="H263" s="6"/>
      <c r="J263" s="4"/>
    </row>
    <row r="264" spans="1:10" s="5" customFormat="1" x14ac:dyDescent="0.3">
      <c r="A264" s="4"/>
      <c r="C264" s="4"/>
      <c r="D264" s="4"/>
      <c r="E264" s="4"/>
      <c r="H264" s="6"/>
      <c r="J264" s="4"/>
    </row>
    <row r="265" spans="1:10" s="5" customFormat="1" x14ac:dyDescent="0.3">
      <c r="A265" s="4"/>
      <c r="C265" s="4"/>
      <c r="D265" s="4"/>
      <c r="E265" s="4"/>
      <c r="H265" s="6"/>
      <c r="J265" s="4"/>
    </row>
    <row r="266" spans="1:10" s="5" customFormat="1" x14ac:dyDescent="0.3">
      <c r="A266" s="4"/>
      <c r="C266" s="4"/>
      <c r="D266" s="4"/>
      <c r="E266" s="4"/>
      <c r="H266" s="6"/>
      <c r="J266" s="4"/>
    </row>
    <row r="267" spans="1:10" s="5" customFormat="1" x14ac:dyDescent="0.3">
      <c r="A267" s="4"/>
      <c r="C267" s="4"/>
      <c r="D267" s="4"/>
      <c r="E267" s="4"/>
      <c r="H267" s="6"/>
      <c r="J267" s="4"/>
    </row>
    <row r="268" spans="1:10" s="5" customFormat="1" x14ac:dyDescent="0.3">
      <c r="A268" s="4"/>
      <c r="C268" s="4"/>
      <c r="D268" s="4"/>
      <c r="E268" s="4"/>
      <c r="H268" s="6"/>
      <c r="J268" s="4"/>
    </row>
    <row r="269" spans="1:10" s="5" customFormat="1" x14ac:dyDescent="0.3">
      <c r="A269" s="4"/>
      <c r="C269" s="4"/>
      <c r="D269" s="4"/>
      <c r="E269" s="4"/>
      <c r="H269" s="6"/>
      <c r="J269" s="4"/>
    </row>
    <row r="270" spans="1:10" s="5" customFormat="1" x14ac:dyDescent="0.3">
      <c r="A270" s="4"/>
      <c r="C270" s="4"/>
      <c r="D270" s="4"/>
      <c r="E270" s="4"/>
      <c r="H270" s="6"/>
      <c r="J270" s="4"/>
    </row>
    <row r="271" spans="1:10" s="5" customFormat="1" x14ac:dyDescent="0.3">
      <c r="A271" s="4"/>
      <c r="C271" s="4"/>
      <c r="D271" s="4"/>
      <c r="E271" s="4"/>
      <c r="H271" s="6"/>
      <c r="J271" s="4"/>
    </row>
    <row r="272" spans="1:10" s="5" customFormat="1" x14ac:dyDescent="0.3">
      <c r="A272" s="4"/>
      <c r="C272" s="4"/>
      <c r="D272" s="4"/>
      <c r="E272" s="4"/>
      <c r="H272" s="6"/>
      <c r="J272" s="4"/>
    </row>
    <row r="273" spans="1:10" s="5" customFormat="1" x14ac:dyDescent="0.3">
      <c r="A273" s="4"/>
      <c r="C273" s="4"/>
      <c r="D273" s="4"/>
      <c r="E273" s="4"/>
      <c r="H273" s="6"/>
      <c r="J273" s="4"/>
    </row>
    <row r="274" spans="1:10" s="5" customFormat="1" x14ac:dyDescent="0.3">
      <c r="A274" s="4"/>
      <c r="C274" s="4"/>
      <c r="D274" s="4"/>
      <c r="E274" s="4"/>
      <c r="H274" s="6"/>
      <c r="J274" s="4"/>
    </row>
    <row r="275" spans="1:10" s="5" customFormat="1" x14ac:dyDescent="0.3">
      <c r="A275" s="4"/>
      <c r="C275" s="4"/>
      <c r="D275" s="4"/>
      <c r="E275" s="4"/>
      <c r="H275" s="6"/>
      <c r="J275" s="4"/>
    </row>
    <row r="276" spans="1:10" s="5" customFormat="1" x14ac:dyDescent="0.3">
      <c r="A276" s="4"/>
      <c r="C276" s="4"/>
      <c r="D276" s="4"/>
      <c r="E276" s="4"/>
      <c r="H276" s="6"/>
      <c r="J276" s="4"/>
    </row>
    <row r="277" spans="1:10" s="5" customFormat="1" x14ac:dyDescent="0.3">
      <c r="A277" s="4"/>
      <c r="C277" s="4"/>
      <c r="D277" s="4"/>
      <c r="E277" s="4"/>
      <c r="H277" s="6"/>
      <c r="J277" s="4"/>
    </row>
    <row r="278" spans="1:10" s="5" customFormat="1" x14ac:dyDescent="0.3">
      <c r="A278" s="4"/>
      <c r="C278" s="4"/>
      <c r="D278" s="4"/>
      <c r="E278" s="4"/>
      <c r="H278" s="6"/>
      <c r="J278" s="4"/>
    </row>
    <row r="279" spans="1:10" s="5" customFormat="1" x14ac:dyDescent="0.3">
      <c r="A279" s="4"/>
      <c r="C279" s="4"/>
      <c r="D279" s="4"/>
      <c r="E279" s="4"/>
      <c r="H279" s="6"/>
      <c r="J279" s="4"/>
    </row>
    <row r="280" spans="1:10" s="5" customFormat="1" x14ac:dyDescent="0.3">
      <c r="A280" s="4"/>
      <c r="C280" s="4"/>
      <c r="D280" s="4"/>
      <c r="E280" s="4"/>
      <c r="H280" s="6"/>
      <c r="J280" s="4"/>
    </row>
    <row r="281" spans="1:10" s="5" customFormat="1" x14ac:dyDescent="0.3">
      <c r="A281" s="4"/>
      <c r="C281" s="4"/>
      <c r="D281" s="4"/>
      <c r="E281" s="4"/>
      <c r="H281" s="6"/>
      <c r="J281" s="4"/>
    </row>
    <row r="282" spans="1:10" s="5" customFormat="1" x14ac:dyDescent="0.3">
      <c r="A282" s="4"/>
      <c r="C282" s="4"/>
      <c r="D282" s="4"/>
      <c r="E282" s="4"/>
      <c r="H282" s="6"/>
      <c r="J282" s="4"/>
    </row>
    <row r="283" spans="1:10" s="5" customFormat="1" x14ac:dyDescent="0.3">
      <c r="A283" s="4"/>
      <c r="C283" s="4"/>
      <c r="D283" s="4"/>
      <c r="E283" s="4"/>
      <c r="H283" s="6"/>
      <c r="J283" s="4"/>
    </row>
    <row r="284" spans="1:10" s="5" customFormat="1" x14ac:dyDescent="0.3">
      <c r="A284" s="4"/>
      <c r="C284" s="4"/>
      <c r="D284" s="4"/>
      <c r="E284" s="4"/>
      <c r="H284" s="6"/>
      <c r="J284" s="4"/>
    </row>
    <row r="285" spans="1:10" s="5" customFormat="1" x14ac:dyDescent="0.3">
      <c r="A285" s="4"/>
      <c r="C285" s="4"/>
      <c r="D285" s="4"/>
      <c r="E285" s="4"/>
      <c r="H285" s="6"/>
      <c r="J285" s="4"/>
    </row>
    <row r="286" spans="1:10" s="5" customFormat="1" x14ac:dyDescent="0.3">
      <c r="A286" s="4"/>
      <c r="C286" s="4"/>
      <c r="D286" s="4"/>
      <c r="E286" s="4"/>
      <c r="H286" s="6"/>
      <c r="J286" s="4"/>
    </row>
    <row r="287" spans="1:10" s="5" customFormat="1" x14ac:dyDescent="0.3">
      <c r="A287" s="4"/>
      <c r="C287" s="4"/>
      <c r="D287" s="4"/>
      <c r="E287" s="4"/>
      <c r="H287" s="6"/>
      <c r="J287" s="4"/>
    </row>
    <row r="288" spans="1:10" s="5" customFormat="1" x14ac:dyDescent="0.3">
      <c r="A288" s="4"/>
      <c r="C288" s="4"/>
      <c r="D288" s="4"/>
      <c r="E288" s="4"/>
      <c r="H288" s="6"/>
      <c r="J288" s="4"/>
    </row>
    <row r="289" spans="1:10" s="5" customFormat="1" x14ac:dyDescent="0.3">
      <c r="A289" s="4"/>
      <c r="C289" s="4"/>
      <c r="D289" s="4"/>
      <c r="E289" s="4"/>
      <c r="H289" s="6"/>
      <c r="J289" s="4"/>
    </row>
    <row r="290" spans="1:10" s="5" customFormat="1" x14ac:dyDescent="0.3">
      <c r="A290" s="4"/>
      <c r="C290" s="4"/>
      <c r="D290" s="4"/>
      <c r="E290" s="4"/>
      <c r="H290" s="6"/>
      <c r="J290" s="4"/>
    </row>
    <row r="291" spans="1:10" s="5" customFormat="1" x14ac:dyDescent="0.3">
      <c r="A291" s="4"/>
      <c r="C291" s="4"/>
      <c r="D291" s="4"/>
      <c r="E291" s="4"/>
      <c r="H291" s="6"/>
      <c r="J291" s="4"/>
    </row>
    <row r="292" spans="1:10" s="5" customFormat="1" x14ac:dyDescent="0.3">
      <c r="A292" s="4"/>
      <c r="C292" s="4"/>
      <c r="D292" s="4"/>
      <c r="E292" s="4"/>
      <c r="H292" s="6"/>
      <c r="J292" s="4"/>
    </row>
    <row r="293" spans="1:10" s="5" customFormat="1" x14ac:dyDescent="0.3">
      <c r="A293" s="4"/>
      <c r="C293" s="4"/>
      <c r="D293" s="4"/>
      <c r="E293" s="4"/>
      <c r="H293" s="6"/>
      <c r="J293" s="4"/>
    </row>
    <row r="294" spans="1:10" s="5" customFormat="1" x14ac:dyDescent="0.3">
      <c r="A294" s="4"/>
      <c r="C294" s="4"/>
      <c r="D294" s="4"/>
      <c r="E294" s="4"/>
      <c r="H294" s="6"/>
      <c r="J294" s="4"/>
    </row>
    <row r="295" spans="1:10" s="5" customFormat="1" x14ac:dyDescent="0.3">
      <c r="A295" s="4"/>
      <c r="C295" s="4"/>
      <c r="D295" s="4"/>
      <c r="E295" s="4"/>
      <c r="H295" s="6"/>
      <c r="J295" s="4"/>
    </row>
    <row r="296" spans="1:10" s="5" customFormat="1" x14ac:dyDescent="0.3">
      <c r="A296" s="4"/>
      <c r="C296" s="4"/>
      <c r="D296" s="4"/>
      <c r="E296" s="4"/>
      <c r="H296" s="6"/>
      <c r="J296" s="4"/>
    </row>
    <row r="297" spans="1:10" s="5" customFormat="1" x14ac:dyDescent="0.3">
      <c r="A297" s="4"/>
      <c r="C297" s="4"/>
      <c r="D297" s="4"/>
      <c r="E297" s="4"/>
      <c r="H297" s="6"/>
      <c r="J297" s="4"/>
    </row>
    <row r="298" spans="1:10" s="5" customFormat="1" x14ac:dyDescent="0.3">
      <c r="A298" s="4"/>
      <c r="C298" s="4"/>
      <c r="D298" s="4"/>
      <c r="E298" s="4"/>
      <c r="H298" s="6"/>
      <c r="J298" s="4"/>
    </row>
    <row r="299" spans="1:10" s="5" customFormat="1" x14ac:dyDescent="0.3">
      <c r="A299" s="4"/>
      <c r="C299" s="4"/>
      <c r="D299" s="4"/>
      <c r="E299" s="4"/>
      <c r="H299" s="6"/>
      <c r="J299" s="4"/>
    </row>
    <row r="300" spans="1:10" s="5" customFormat="1" x14ac:dyDescent="0.3">
      <c r="A300" s="4"/>
      <c r="C300" s="4"/>
      <c r="D300" s="4"/>
      <c r="E300" s="4"/>
      <c r="H300" s="6"/>
      <c r="J300" s="4"/>
    </row>
    <row r="301" spans="1:10" s="5" customFormat="1" x14ac:dyDescent="0.3">
      <c r="A301" s="4"/>
      <c r="C301" s="4"/>
      <c r="D301" s="4"/>
      <c r="E301" s="4"/>
      <c r="H301" s="6"/>
      <c r="J301" s="4"/>
    </row>
    <row r="302" spans="1:10" s="5" customFormat="1" x14ac:dyDescent="0.3">
      <c r="A302" s="4"/>
      <c r="C302" s="4"/>
      <c r="D302" s="4"/>
      <c r="E302" s="4"/>
      <c r="H302" s="6"/>
      <c r="J302" s="4"/>
    </row>
    <row r="303" spans="1:10" s="5" customFormat="1" x14ac:dyDescent="0.3">
      <c r="A303" s="4"/>
      <c r="C303" s="4"/>
      <c r="D303" s="4"/>
      <c r="E303" s="4"/>
      <c r="H303" s="6"/>
      <c r="J303" s="4"/>
    </row>
    <row r="304" spans="1:10" s="5" customFormat="1" x14ac:dyDescent="0.3">
      <c r="A304" s="4"/>
      <c r="C304" s="4"/>
      <c r="D304" s="4"/>
      <c r="E304" s="4"/>
      <c r="H304" s="6"/>
      <c r="J304" s="4"/>
    </row>
    <row r="305" spans="1:10" s="5" customFormat="1" x14ac:dyDescent="0.3">
      <c r="A305" s="4"/>
      <c r="C305" s="4"/>
      <c r="D305" s="4"/>
      <c r="E305" s="4"/>
      <c r="H305" s="6"/>
      <c r="J305" s="4"/>
    </row>
    <row r="306" spans="1:10" s="5" customFormat="1" x14ac:dyDescent="0.3">
      <c r="A306" s="4"/>
      <c r="C306" s="4"/>
      <c r="D306" s="4"/>
      <c r="E306" s="4"/>
      <c r="H306" s="6"/>
      <c r="J306" s="4"/>
    </row>
    <row r="307" spans="1:10" s="5" customFormat="1" x14ac:dyDescent="0.3">
      <c r="A307" s="4"/>
      <c r="C307" s="4"/>
      <c r="D307" s="4"/>
      <c r="E307" s="4"/>
      <c r="H307" s="6"/>
      <c r="J307" s="4"/>
    </row>
    <row r="308" spans="1:10" s="5" customFormat="1" x14ac:dyDescent="0.3">
      <c r="A308" s="4"/>
      <c r="C308" s="4"/>
      <c r="D308" s="4"/>
      <c r="E308" s="4"/>
      <c r="H308" s="6"/>
      <c r="J308" s="4"/>
    </row>
    <row r="309" spans="1:10" s="5" customFormat="1" x14ac:dyDescent="0.3">
      <c r="A309" s="4"/>
      <c r="C309" s="4"/>
      <c r="D309" s="4"/>
      <c r="E309" s="4"/>
      <c r="H309" s="6"/>
      <c r="J309" s="4"/>
    </row>
    <row r="310" spans="1:10" s="5" customFormat="1" x14ac:dyDescent="0.3">
      <c r="A310" s="4"/>
      <c r="C310" s="4"/>
      <c r="D310" s="4"/>
      <c r="E310" s="4"/>
      <c r="H310" s="6"/>
      <c r="J310" s="4"/>
    </row>
    <row r="311" spans="1:10" s="5" customFormat="1" x14ac:dyDescent="0.3">
      <c r="A311" s="4"/>
      <c r="C311" s="4"/>
      <c r="D311" s="4"/>
      <c r="E311" s="4"/>
      <c r="H311" s="6"/>
      <c r="J311" s="4"/>
    </row>
    <row r="312" spans="1:10" s="5" customFormat="1" x14ac:dyDescent="0.3">
      <c r="A312" s="4"/>
      <c r="C312" s="4"/>
      <c r="D312" s="4"/>
      <c r="E312" s="4"/>
      <c r="H312" s="6"/>
      <c r="J312" s="4"/>
    </row>
    <row r="313" spans="1:10" s="5" customFormat="1" x14ac:dyDescent="0.3">
      <c r="A313" s="4"/>
      <c r="C313" s="4"/>
      <c r="D313" s="4"/>
      <c r="E313" s="4"/>
      <c r="H313" s="6"/>
      <c r="J313" s="4"/>
    </row>
    <row r="314" spans="1:10" s="5" customFormat="1" x14ac:dyDescent="0.3">
      <c r="A314" s="4"/>
      <c r="C314" s="4"/>
      <c r="D314" s="4"/>
      <c r="E314" s="4"/>
      <c r="H314" s="6"/>
      <c r="J314" s="4"/>
    </row>
    <row r="315" spans="1:10" s="5" customFormat="1" x14ac:dyDescent="0.3">
      <c r="A315" s="4"/>
      <c r="C315" s="4"/>
      <c r="D315" s="4"/>
      <c r="E315" s="4"/>
      <c r="H315" s="6"/>
      <c r="J315" s="4"/>
    </row>
    <row r="316" spans="1:10" s="5" customFormat="1" x14ac:dyDescent="0.3">
      <c r="A316" s="4"/>
      <c r="C316" s="4"/>
      <c r="D316" s="4"/>
      <c r="E316" s="4"/>
      <c r="H316" s="6"/>
      <c r="J316" s="4"/>
    </row>
    <row r="317" spans="1:10" s="5" customFormat="1" x14ac:dyDescent="0.3">
      <c r="A317" s="4"/>
      <c r="C317" s="4"/>
      <c r="D317" s="4"/>
      <c r="E317" s="4"/>
      <c r="H317" s="6"/>
      <c r="J317" s="4"/>
    </row>
    <row r="318" spans="1:10" s="5" customFormat="1" x14ac:dyDescent="0.3">
      <c r="A318" s="4"/>
      <c r="C318" s="4"/>
      <c r="D318" s="4"/>
      <c r="E318" s="4"/>
      <c r="H318" s="6"/>
      <c r="J318" s="4"/>
    </row>
    <row r="319" spans="1:10" s="5" customFormat="1" x14ac:dyDescent="0.3">
      <c r="A319" s="4"/>
      <c r="C319" s="4"/>
      <c r="D319" s="4"/>
      <c r="E319" s="4"/>
      <c r="H319" s="6"/>
      <c r="J319" s="4"/>
    </row>
    <row r="320" spans="1:10" s="5" customFormat="1" x14ac:dyDescent="0.3">
      <c r="A320" s="4"/>
      <c r="C320" s="4"/>
      <c r="D320" s="4"/>
      <c r="E320" s="4"/>
      <c r="H320" s="6"/>
      <c r="J320" s="4"/>
    </row>
    <row r="321" spans="1:10" s="5" customFormat="1" x14ac:dyDescent="0.3">
      <c r="A321" s="4"/>
      <c r="C321" s="4"/>
      <c r="D321" s="4"/>
      <c r="E321" s="4"/>
      <c r="H321" s="6"/>
      <c r="J321" s="4"/>
    </row>
    <row r="322" spans="1:10" s="5" customFormat="1" x14ac:dyDescent="0.3">
      <c r="A322" s="4"/>
      <c r="C322" s="4"/>
      <c r="D322" s="4"/>
      <c r="E322" s="4"/>
      <c r="H322" s="6"/>
      <c r="J322" s="4"/>
    </row>
    <row r="323" spans="1:10" s="5" customFormat="1" x14ac:dyDescent="0.3">
      <c r="A323" s="4"/>
      <c r="C323" s="4"/>
      <c r="D323" s="4"/>
      <c r="E323" s="4"/>
      <c r="H323" s="6"/>
      <c r="J323" s="4"/>
    </row>
    <row r="324" spans="1:10" s="5" customFormat="1" x14ac:dyDescent="0.3">
      <c r="A324" s="4"/>
      <c r="C324" s="4"/>
      <c r="D324" s="4"/>
      <c r="E324" s="4"/>
      <c r="H324" s="6"/>
      <c r="J324" s="4"/>
    </row>
    <row r="325" spans="1:10" s="5" customFormat="1" x14ac:dyDescent="0.3">
      <c r="A325" s="4"/>
      <c r="C325" s="4"/>
      <c r="D325" s="4"/>
      <c r="E325" s="4"/>
      <c r="H325" s="6"/>
      <c r="J325" s="4"/>
    </row>
    <row r="326" spans="1:10" s="5" customFormat="1" x14ac:dyDescent="0.3">
      <c r="A326" s="4"/>
      <c r="C326" s="4"/>
      <c r="D326" s="4"/>
      <c r="E326" s="4"/>
      <c r="H326" s="6"/>
      <c r="J326" s="4"/>
    </row>
    <row r="327" spans="1:10" s="5" customFormat="1" x14ac:dyDescent="0.3">
      <c r="A327" s="4"/>
      <c r="C327" s="4"/>
      <c r="D327" s="4"/>
      <c r="E327" s="4"/>
      <c r="H327" s="6"/>
      <c r="J327" s="4"/>
    </row>
    <row r="328" spans="1:10" s="5" customFormat="1" x14ac:dyDescent="0.3">
      <c r="A328" s="4"/>
      <c r="C328" s="4"/>
      <c r="D328" s="4"/>
      <c r="E328" s="4"/>
      <c r="H328" s="6"/>
      <c r="J328" s="4"/>
    </row>
    <row r="329" spans="1:10" s="5" customFormat="1" x14ac:dyDescent="0.3">
      <c r="A329" s="4"/>
      <c r="C329" s="4"/>
      <c r="D329" s="4"/>
      <c r="E329" s="4"/>
      <c r="H329" s="6"/>
      <c r="J329" s="4"/>
    </row>
    <row r="330" spans="1:10" s="5" customFormat="1" x14ac:dyDescent="0.3">
      <c r="A330" s="4"/>
      <c r="C330" s="4"/>
      <c r="D330" s="4"/>
      <c r="E330" s="4"/>
      <c r="H330" s="6"/>
      <c r="J330" s="4"/>
    </row>
    <row r="331" spans="1:10" s="5" customFormat="1" x14ac:dyDescent="0.3">
      <c r="A331" s="4"/>
      <c r="C331" s="4"/>
      <c r="D331" s="4"/>
      <c r="E331" s="4"/>
      <c r="H331" s="6"/>
      <c r="J331" s="4"/>
    </row>
    <row r="332" spans="1:10" s="5" customFormat="1" x14ac:dyDescent="0.3">
      <c r="A332" s="4"/>
      <c r="C332" s="4"/>
      <c r="D332" s="4"/>
      <c r="E332" s="4"/>
      <c r="H332" s="6"/>
      <c r="J332" s="4"/>
    </row>
    <row r="333" spans="1:10" s="5" customFormat="1" x14ac:dyDescent="0.3">
      <c r="A333" s="4"/>
      <c r="C333" s="4"/>
      <c r="D333" s="4"/>
      <c r="E333" s="4"/>
      <c r="H333" s="6"/>
      <c r="J333" s="4"/>
    </row>
    <row r="334" spans="1:10" s="5" customFormat="1" x14ac:dyDescent="0.3">
      <c r="A334" s="4"/>
      <c r="C334" s="4"/>
      <c r="D334" s="4"/>
      <c r="E334" s="4"/>
      <c r="H334" s="6"/>
      <c r="J334" s="4"/>
    </row>
    <row r="335" spans="1:10" s="5" customFormat="1" x14ac:dyDescent="0.3">
      <c r="A335" s="4"/>
      <c r="C335" s="4"/>
      <c r="D335" s="4"/>
      <c r="E335" s="4"/>
      <c r="H335" s="6"/>
      <c r="J335" s="4"/>
    </row>
    <row r="336" spans="1:10" s="5" customFormat="1" x14ac:dyDescent="0.3">
      <c r="A336" s="4"/>
      <c r="C336" s="4"/>
      <c r="D336" s="4"/>
      <c r="E336" s="4"/>
      <c r="H336" s="6"/>
      <c r="J336" s="4"/>
    </row>
    <row r="337" spans="1:10" s="5" customFormat="1" x14ac:dyDescent="0.3">
      <c r="A337" s="4"/>
      <c r="C337" s="4"/>
      <c r="D337" s="4"/>
      <c r="E337" s="4"/>
      <c r="H337" s="6"/>
      <c r="J337" s="4"/>
    </row>
    <row r="338" spans="1:10" s="5" customFormat="1" x14ac:dyDescent="0.3">
      <c r="A338" s="4"/>
      <c r="C338" s="4"/>
      <c r="D338" s="4"/>
      <c r="E338" s="4"/>
      <c r="H338" s="6"/>
      <c r="J338" s="4"/>
    </row>
    <row r="339" spans="1:10" s="5" customFormat="1" x14ac:dyDescent="0.3">
      <c r="A339" s="4"/>
      <c r="C339" s="4"/>
      <c r="D339" s="4"/>
      <c r="E339" s="4"/>
      <c r="H339" s="6"/>
      <c r="J339" s="4"/>
    </row>
    <row r="340" spans="1:10" s="5" customFormat="1" x14ac:dyDescent="0.3">
      <c r="A340" s="4"/>
      <c r="C340" s="4"/>
      <c r="D340" s="4"/>
      <c r="E340" s="4"/>
      <c r="H340" s="6"/>
      <c r="J340" s="4"/>
    </row>
    <row r="341" spans="1:10" s="5" customFormat="1" x14ac:dyDescent="0.3">
      <c r="A341" s="4"/>
      <c r="C341" s="4"/>
      <c r="D341" s="4"/>
      <c r="E341" s="4"/>
      <c r="H341" s="6"/>
      <c r="J341" s="4"/>
    </row>
    <row r="342" spans="1:10" s="5" customFormat="1" x14ac:dyDescent="0.3">
      <c r="A342" s="4"/>
      <c r="C342" s="4"/>
      <c r="D342" s="4"/>
      <c r="E342" s="4"/>
      <c r="H342" s="6"/>
      <c r="J342" s="4"/>
    </row>
    <row r="343" spans="1:10" s="5" customFormat="1" x14ac:dyDescent="0.3">
      <c r="A343" s="4"/>
      <c r="C343" s="4"/>
      <c r="D343" s="4"/>
      <c r="E343" s="4"/>
      <c r="H343" s="6"/>
      <c r="J343" s="4"/>
    </row>
    <row r="344" spans="1:10" s="5" customFormat="1" x14ac:dyDescent="0.3">
      <c r="A344" s="4"/>
      <c r="C344" s="4"/>
      <c r="D344" s="4"/>
      <c r="E344" s="4"/>
      <c r="H344" s="6"/>
      <c r="J344" s="4"/>
    </row>
    <row r="345" spans="1:10" s="5" customFormat="1" x14ac:dyDescent="0.3">
      <c r="A345" s="4"/>
      <c r="C345" s="4"/>
      <c r="D345" s="4"/>
      <c r="E345" s="4"/>
      <c r="H345" s="6"/>
      <c r="J345" s="4"/>
    </row>
    <row r="346" spans="1:10" s="5" customFormat="1" x14ac:dyDescent="0.3">
      <c r="A346" s="4"/>
      <c r="C346" s="4"/>
      <c r="D346" s="4"/>
      <c r="E346" s="4"/>
      <c r="H346" s="6"/>
      <c r="J346" s="4"/>
    </row>
    <row r="347" spans="1:10" s="5" customFormat="1" x14ac:dyDescent="0.3">
      <c r="A347" s="4"/>
      <c r="C347" s="4"/>
      <c r="D347" s="4"/>
      <c r="E347" s="4"/>
      <c r="H347" s="6"/>
      <c r="J347" s="4"/>
    </row>
    <row r="348" spans="1:10" s="5" customFormat="1" x14ac:dyDescent="0.3">
      <c r="A348" s="4"/>
      <c r="C348" s="4"/>
      <c r="D348" s="4"/>
      <c r="E348" s="4"/>
      <c r="H348" s="6"/>
      <c r="J348" s="4"/>
    </row>
    <row r="349" spans="1:10" s="5" customFormat="1" x14ac:dyDescent="0.3">
      <c r="A349" s="4"/>
      <c r="C349" s="4"/>
      <c r="D349" s="4"/>
      <c r="E349" s="4"/>
      <c r="H349" s="6"/>
      <c r="J349" s="4"/>
    </row>
    <row r="350" spans="1:10" s="5" customFormat="1" x14ac:dyDescent="0.3">
      <c r="A350" s="4"/>
      <c r="C350" s="4"/>
      <c r="D350" s="4"/>
      <c r="E350" s="4"/>
      <c r="H350" s="6"/>
      <c r="J350" s="4"/>
    </row>
    <row r="351" spans="1:10" s="5" customFormat="1" x14ac:dyDescent="0.3">
      <c r="A351" s="4"/>
      <c r="C351" s="4"/>
      <c r="D351" s="4"/>
      <c r="E351" s="4"/>
      <c r="H351" s="6"/>
      <c r="J351" s="4"/>
    </row>
    <row r="352" spans="1:10" s="5" customFormat="1" x14ac:dyDescent="0.3">
      <c r="A352" s="4"/>
      <c r="C352" s="4"/>
      <c r="D352" s="4"/>
      <c r="E352" s="4"/>
      <c r="H352" s="6"/>
      <c r="J352" s="4"/>
    </row>
    <row r="353" spans="1:10" s="5" customFormat="1" x14ac:dyDescent="0.3">
      <c r="A353" s="4"/>
      <c r="C353" s="4"/>
      <c r="D353" s="4"/>
      <c r="E353" s="4"/>
      <c r="H353" s="6"/>
      <c r="J353" s="4"/>
    </row>
    <row r="354" spans="1:10" s="5" customFormat="1" x14ac:dyDescent="0.3">
      <c r="A354" s="4"/>
      <c r="C354" s="4"/>
      <c r="D354" s="4"/>
      <c r="E354" s="4"/>
      <c r="H354" s="6"/>
      <c r="J354" s="4"/>
    </row>
    <row r="355" spans="1:10" s="5" customFormat="1" x14ac:dyDescent="0.3">
      <c r="A355" s="4"/>
      <c r="C355" s="4"/>
      <c r="D355" s="4"/>
      <c r="E355" s="4"/>
      <c r="H355" s="6"/>
      <c r="J355" s="4"/>
    </row>
    <row r="356" spans="1:10" s="5" customFormat="1" x14ac:dyDescent="0.3">
      <c r="A356" s="4"/>
      <c r="C356" s="4"/>
      <c r="D356" s="4"/>
      <c r="E356" s="4"/>
      <c r="H356" s="6"/>
      <c r="J356" s="4"/>
    </row>
    <row r="357" spans="1:10" s="5" customFormat="1" x14ac:dyDescent="0.3">
      <c r="A357" s="4"/>
      <c r="C357" s="4"/>
      <c r="D357" s="4"/>
      <c r="E357" s="4"/>
      <c r="H357" s="6"/>
      <c r="J357" s="4"/>
    </row>
    <row r="358" spans="1:10" s="5" customFormat="1" x14ac:dyDescent="0.3">
      <c r="A358" s="4"/>
      <c r="C358" s="4"/>
      <c r="D358" s="4"/>
      <c r="E358" s="4"/>
      <c r="H358" s="6"/>
      <c r="J358" s="4"/>
    </row>
    <row r="359" spans="1:10" s="5" customFormat="1" x14ac:dyDescent="0.3">
      <c r="A359" s="4"/>
      <c r="C359" s="4"/>
      <c r="D359" s="4"/>
      <c r="E359" s="4"/>
      <c r="H359" s="6"/>
      <c r="J359" s="4"/>
    </row>
    <row r="360" spans="1:10" s="5" customFormat="1" x14ac:dyDescent="0.3">
      <c r="A360" s="4"/>
      <c r="C360" s="4"/>
      <c r="D360" s="4"/>
      <c r="E360" s="4"/>
      <c r="H360" s="6"/>
      <c r="J360" s="4"/>
    </row>
    <row r="361" spans="1:10" s="5" customFormat="1" x14ac:dyDescent="0.3">
      <c r="A361" s="4"/>
      <c r="C361" s="4"/>
      <c r="D361" s="4"/>
      <c r="E361" s="4"/>
      <c r="H361" s="6"/>
      <c r="J361" s="4"/>
    </row>
    <row r="362" spans="1:10" s="5" customFormat="1" x14ac:dyDescent="0.3">
      <c r="A362" s="4"/>
      <c r="C362" s="4"/>
      <c r="D362" s="4"/>
      <c r="E362" s="4"/>
      <c r="H362" s="6"/>
      <c r="J362" s="4"/>
    </row>
    <row r="363" spans="1:10" s="5" customFormat="1" x14ac:dyDescent="0.3">
      <c r="A363" s="4"/>
      <c r="C363" s="4"/>
      <c r="D363" s="4"/>
      <c r="E363" s="4"/>
      <c r="H363" s="6"/>
      <c r="J363" s="4"/>
    </row>
    <row r="364" spans="1:10" s="5" customFormat="1" x14ac:dyDescent="0.3">
      <c r="A364" s="4"/>
      <c r="C364" s="4"/>
      <c r="D364" s="4"/>
      <c r="E364" s="4"/>
      <c r="H364" s="6"/>
      <c r="J364" s="4"/>
    </row>
    <row r="365" spans="1:10" s="5" customFormat="1" x14ac:dyDescent="0.3">
      <c r="A365" s="4"/>
      <c r="C365" s="4"/>
      <c r="D365" s="4"/>
      <c r="E365" s="4"/>
      <c r="H365" s="6"/>
      <c r="J365" s="4"/>
    </row>
    <row r="366" spans="1:10" s="5" customFormat="1" x14ac:dyDescent="0.3">
      <c r="A366" s="4"/>
      <c r="C366" s="4"/>
      <c r="D366" s="4"/>
      <c r="E366" s="4"/>
      <c r="H366" s="6"/>
      <c r="J366" s="4"/>
    </row>
  </sheetData>
  <mergeCells count="43">
    <mergeCell ref="I43:J43"/>
    <mergeCell ref="A41:J41"/>
    <mergeCell ref="A42:J42"/>
    <mergeCell ref="D36:F36"/>
    <mergeCell ref="H36:J36"/>
    <mergeCell ref="D38:F38"/>
    <mergeCell ref="D40:F40"/>
    <mergeCell ref="A36:B36"/>
    <mergeCell ref="F28:G28"/>
    <mergeCell ref="F20:G20"/>
    <mergeCell ref="F21:G21"/>
    <mergeCell ref="F22:G22"/>
    <mergeCell ref="F32:G32"/>
    <mergeCell ref="F29:G29"/>
    <mergeCell ref="F30:G30"/>
    <mergeCell ref="F31:G31"/>
    <mergeCell ref="F11:G11"/>
    <mergeCell ref="F12:G12"/>
    <mergeCell ref="F13:G13"/>
    <mergeCell ref="F14:G14"/>
    <mergeCell ref="F15:G15"/>
    <mergeCell ref="A7:J7"/>
    <mergeCell ref="A8:J8"/>
    <mergeCell ref="A35:B35"/>
    <mergeCell ref="F16:G16"/>
    <mergeCell ref="F17:G17"/>
    <mergeCell ref="F18:G18"/>
    <mergeCell ref="F19:G19"/>
    <mergeCell ref="F23:G23"/>
    <mergeCell ref="F24:G24"/>
    <mergeCell ref="F25:G25"/>
    <mergeCell ref="F26:G26"/>
    <mergeCell ref="F27:G27"/>
    <mergeCell ref="F33:G33"/>
    <mergeCell ref="H35:J35"/>
    <mergeCell ref="D35:F35"/>
    <mergeCell ref="F10:G10"/>
    <mergeCell ref="A6:J6"/>
    <mergeCell ref="A1:J1"/>
    <mergeCell ref="A2:J2"/>
    <mergeCell ref="A3:J3"/>
    <mergeCell ref="A4:J4"/>
    <mergeCell ref="A5:J5"/>
  </mergeCells>
  <printOptions horizontalCentered="1" verticalCentered="1"/>
  <pageMargins left="0.28000000000000003" right="0.23" top="0.17" bottom="0" header="0" footer="0"/>
  <pageSetup paperSize="9" scale="5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vt:i4>
      </vt:variant>
      <vt:variant>
        <vt:lpstr>Adlandırılmış Aralıklar</vt:lpstr>
      </vt:variant>
      <vt:variant>
        <vt:i4>1</vt:i4>
      </vt:variant>
    </vt:vector>
  </HeadingPairs>
  <TitlesOfParts>
    <vt:vector size="2" baseType="lpstr">
      <vt:lpstr>Sayfa1</vt:lpstr>
      <vt:lpstr>Sayfa1!Yazdırma_Alanı</vt:lpstr>
    </vt:vector>
  </TitlesOfParts>
  <Company>SAKARYA UNIVERSITESI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e.balcı</dc:creator>
  <cp:lastModifiedBy>Windows User</cp:lastModifiedBy>
  <cp:lastPrinted>2012-12-18T13:32:08Z</cp:lastPrinted>
  <dcterms:created xsi:type="dcterms:W3CDTF">2012-11-14T14:17:27Z</dcterms:created>
  <dcterms:modified xsi:type="dcterms:W3CDTF">2017-01-07T10:13:14Z</dcterms:modified>
</cp:coreProperties>
</file>